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135" windowWidth="13920" windowHeight="10170" tabRatio="419" firstSheet="9" activeTab="9"/>
  </bookViews>
  <sheets>
    <sheet name="G (1)" sheetId="1" state="hidden" r:id="rId1"/>
    <sheet name="G (2)" sheetId="2" state="hidden" r:id="rId2"/>
    <sheet name="G (3)" sheetId="3" state="hidden" r:id="rId3"/>
    <sheet name="G (4)" sheetId="4" state="hidden" r:id="rId4"/>
    <sheet name="G (5)" sheetId="5" state="hidden" r:id="rId5"/>
    <sheet name="G (6)" sheetId="6" state="hidden" r:id="rId6"/>
    <sheet name="G (7)" sheetId="7" state="hidden" r:id="rId7"/>
    <sheet name="G (8)" sheetId="8" state="hidden" r:id="rId8"/>
    <sheet name="G (9)" sheetId="9" state="hidden" r:id="rId9"/>
    <sheet name="Evaluación Desempeño" sheetId="10" r:id="rId10"/>
    <sheet name="G (10)" sheetId="11" state="hidden" r:id="rId11"/>
  </sheets>
  <externalReferences>
    <externalReference r:id="rId14"/>
  </externalReferences>
  <definedNames>
    <definedName name="_xlfn.IFERROR" hidden="1">#NAME?</definedName>
    <definedName name="_xlnm.Print_Area" localSheetId="0">'G (1)'!$A$1:$M$50</definedName>
    <definedName name="_xlnm.Print_Area" localSheetId="10">'G (10)'!$A$1:$M$50</definedName>
    <definedName name="_xlnm.Print_Area" localSheetId="1">'G (2)'!$A$1:$M$50</definedName>
    <definedName name="_xlnm.Print_Area" localSheetId="2">'G (3)'!$A$1:$M$50</definedName>
    <definedName name="_xlnm.Print_Area" localSheetId="3">'G (4)'!$A$1:$M$50</definedName>
    <definedName name="_xlnm.Print_Area" localSheetId="4">'G (5)'!$A$1:$M$50</definedName>
    <definedName name="_xlnm.Print_Area" localSheetId="5">'G (6)'!$A$1:$M$50</definedName>
    <definedName name="_xlnm.Print_Area" localSheetId="6">'G (7)'!$A$1:$M$50</definedName>
    <definedName name="_xlnm.Print_Area" localSheetId="7">'G (8)'!$A$1:$M$50</definedName>
    <definedName name="_xlnm.Print_Area" localSheetId="8">'G (9)'!$A$1:$M$50</definedName>
  </definedNames>
  <calcPr fullCalcOnLoad="1"/>
</workbook>
</file>

<file path=xl/sharedStrings.xml><?xml version="1.0" encoding="utf-8"?>
<sst xmlns="http://schemas.openxmlformats.org/spreadsheetml/2006/main" count="313" uniqueCount="100">
  <si>
    <t>Planeación y organización directiva</t>
  </si>
  <si>
    <t>Ejecución</t>
  </si>
  <si>
    <t>Administración de recursos</t>
  </si>
  <si>
    <t>Gestión del talento humano</t>
  </si>
  <si>
    <t>Comunicación institucional</t>
  </si>
  <si>
    <r>
      <t>REPÚBLICA DE COLOMBIA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MINISTERIO DE EDUCACIÓN NACIONAL</t>
    </r>
  </si>
  <si>
    <t>Cargo</t>
  </si>
  <si>
    <t>Planeación y organización</t>
  </si>
  <si>
    <t>Uso de recursos</t>
  </si>
  <si>
    <t>Seguimiento de procesos</t>
  </si>
  <si>
    <t>Pedagógica y didáctica</t>
  </si>
  <si>
    <t>NO SATISFACTORIO</t>
  </si>
  <si>
    <t>SATISFACTORIO</t>
  </si>
  <si>
    <t>SOBRESALIENTE</t>
  </si>
  <si>
    <t>II. VALORACIÓN DE LAS COMPETENCIAS</t>
  </si>
  <si>
    <t># TOTAL DÍAS VALORADOS</t>
  </si>
  <si>
    <t>VALORACIÓN FINAL DEL DESEMPEÑO</t>
  </si>
  <si>
    <t>No.</t>
  </si>
  <si>
    <t>Establecimiento Educativo</t>
  </si>
  <si>
    <t>Código DANE</t>
  </si>
  <si>
    <t>CALIFICACIÓN TOTAL = Σ PONDERACIÓN PROMEDIOS</t>
  </si>
  <si>
    <t>Directivo</t>
  </si>
  <si>
    <r>
      <t>Gestión del talento</t>
    </r>
  </si>
  <si>
    <t>Interacción comunidad</t>
  </si>
  <si>
    <t>Docente</t>
  </si>
  <si>
    <t>Innovación / dirección</t>
  </si>
  <si>
    <t>Año escolar</t>
  </si>
  <si>
    <t>Dominio curricular</t>
  </si>
  <si>
    <t>V. CONSTANCIA DE NOTIFICACIÓN</t>
  </si>
  <si>
    <t>COMPETENCIAS COMPORTAMENTALES</t>
  </si>
  <si>
    <t>Nombre completo del evaluador:</t>
  </si>
  <si>
    <t>Ciudad y fecha de elaboración del Plan de Desarrollo Personal y Profesional:</t>
  </si>
  <si>
    <t>VI. PLAN DE DESARROLLO PERSONAL Y PROFESIONAL</t>
  </si>
  <si>
    <t>Interacción comunidad / entorno</t>
  </si>
  <si>
    <t>Área de gestión</t>
  </si>
  <si>
    <t>%</t>
  </si>
  <si>
    <t>Competencia</t>
  </si>
  <si>
    <t>Innovación / direccionamiento</t>
  </si>
  <si>
    <t>FINAL</t>
  </si>
  <si>
    <t>Prom.</t>
  </si>
  <si>
    <t>Pond.</t>
  </si>
  <si>
    <t>Académica</t>
  </si>
  <si>
    <t>Administrativa</t>
  </si>
  <si>
    <t>Comunitaria</t>
  </si>
  <si>
    <t>COMPETENCIAS FUNCIONALES Y CONTRIBUCIONES INDIVIDUALES</t>
  </si>
  <si>
    <t>I. IDENTIFICACIÓN</t>
  </si>
  <si>
    <t>TOTAL</t>
  </si>
  <si>
    <t>Puntaje final</t>
  </si>
  <si>
    <t>Puntaje</t>
  </si>
  <si>
    <t>III. PERFIL DE COMPETENCIAS DEL DIRECTIVO DOCENTE</t>
  </si>
  <si>
    <t>Planeación y organización académica</t>
  </si>
  <si>
    <t>Fecha inicio</t>
  </si>
  <si>
    <t>A. EVALUADO</t>
  </si>
  <si>
    <t>B. EVALUADOR</t>
  </si>
  <si>
    <t>A. COMPETENCIAS FUNCIONALES Y CONTRIBUCIONES INDIVIDUALES (70%)</t>
  </si>
  <si>
    <t>B. COMPETENCIAS COMPORTAMENTALES (30%)</t>
  </si>
  <si>
    <t>C. RESULTADO TOTAL (100%)</t>
  </si>
  <si>
    <t>Entidad territorial certificada</t>
  </si>
  <si>
    <t>Subtotal competencias funcionales</t>
  </si>
  <si>
    <t>EVALUACIÓN ANUAL DE DESEMPEÑO LABORAL
PROTOCOLO PARA LA EVALUACIÓN DE DOCENTES</t>
  </si>
  <si>
    <t>Nombres y apellidos</t>
  </si>
  <si>
    <t>Municipio
Localidad</t>
  </si>
  <si>
    <t>Firma y número de documento del evaluador:</t>
  </si>
  <si>
    <t>Nombre completo del directivo docente evaluado:</t>
  </si>
  <si>
    <t>Firma y número de documento del directivo docente evaluado:</t>
  </si>
  <si>
    <t>Estrategias y acciones específicas de mejoramiento.
Pueden ser nuevas o continuación de las anteriores</t>
  </si>
  <si>
    <t>CC</t>
  </si>
  <si>
    <t>CE</t>
  </si>
  <si>
    <t>ZONA</t>
  </si>
  <si>
    <t>DOCUMENTO</t>
  </si>
  <si>
    <t>Rural</t>
  </si>
  <si>
    <t>CARGO</t>
  </si>
  <si>
    <t>Liderazgo</t>
  </si>
  <si>
    <t>Trabajo en equipo</t>
  </si>
  <si>
    <t>Negociación y mediación</t>
  </si>
  <si>
    <t>Compromiso social e inst.</t>
  </si>
  <si>
    <t>Iniciativa</t>
  </si>
  <si>
    <t>Orientación al logro</t>
  </si>
  <si>
    <t>Relaciones y comunicación</t>
  </si>
  <si>
    <t>Competencias objeto de mejoramiento,
priorizadas con base en los puntajes finales.</t>
  </si>
  <si>
    <t>Zona</t>
  </si>
  <si>
    <t>Tipo de identificación</t>
  </si>
  <si>
    <t>Ciudad y fecha:</t>
  </si>
  <si>
    <t>Urbana</t>
  </si>
  <si>
    <t>Contribucuón Individual</t>
  </si>
  <si>
    <t>VALORACIÓN</t>
  </si>
  <si>
    <t>Fecha
final</t>
  </si>
  <si>
    <t># días licencias
incapacidades</t>
  </si>
  <si>
    <t>Evaluación del aprendizajes</t>
  </si>
  <si>
    <t>Docente Preescolar</t>
  </si>
  <si>
    <t>Docente Básica Primaria</t>
  </si>
  <si>
    <t>Docente Básica Secundaria</t>
  </si>
  <si>
    <t>Docente Media</t>
  </si>
  <si>
    <t>BOGOTA</t>
  </si>
  <si>
    <r>
      <t>CATEGORÍAS PARA LA EVALUACIÓN DE DESEMPEÑO:</t>
    </r>
    <r>
      <rPr>
        <sz val="8"/>
        <rFont val="Arial"/>
        <family val="2"/>
      </rPr>
      <t xml:space="preserve"> No Satisfactorio (1-59); Satisfactorio (60-89); Sobresaliente (90-100)</t>
    </r>
  </si>
  <si>
    <r>
      <t xml:space="preserve">En la fecha ______________________ se le notifica a _______________________________________________ el resultado total de la </t>
    </r>
    <r>
      <rPr>
        <b/>
        <sz val="10"/>
        <rFont val="Arial"/>
        <family val="2"/>
      </rPr>
      <t>Evaluación Anual de Desempeño de Docentes y Directivos Docentes</t>
    </r>
    <r>
      <rPr>
        <sz val="10"/>
        <rFont val="Arial"/>
        <family val="2"/>
      </rPr>
      <t xml:space="preserve"> correspondiente al año escolar ______. Se le entrega copia del res</t>
    </r>
  </si>
  <si>
    <t xml:space="preserve"> </t>
  </si>
  <si>
    <t>IED CARLOS ALBÁN HOLGUÍN</t>
  </si>
  <si>
    <t>111001002909</t>
  </si>
  <si>
    <t>JOSÉ WILLINGTON GÓMEZ TOVAR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</si>
</sst>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#,##0.0"/>
    <numFmt numFmtId="194" formatCode="0.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40A]dddd\,\ dd&quot; de &quot;mmmm&quot; de &quot;yyyy"/>
    <numFmt numFmtId="200" formatCode="[$-F800]dddd\,\ mmmm\ dd\,\ yyyy"/>
    <numFmt numFmtId="201" formatCode="[$-240A]hh:mm:ss\ AM/PM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75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0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vertical="center" textRotation="90"/>
      <protection hidden="1"/>
    </xf>
    <xf numFmtId="0" fontId="0" fillId="0" borderId="11" xfId="0" applyBorder="1" applyAlignment="1" applyProtection="1">
      <alignment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2" fontId="3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12" xfId="0" applyNumberFormat="1" applyFont="1" applyBorder="1" applyAlignment="1" applyProtection="1">
      <alignment vertical="center" wrapText="1"/>
      <protection locked="0"/>
    </xf>
    <xf numFmtId="0" fontId="10" fillId="0" borderId="20" xfId="0" applyNumberFormat="1" applyFont="1" applyBorder="1" applyAlignment="1" applyProtection="1">
      <alignment vertical="center" wrapText="1"/>
      <protection locked="0"/>
    </xf>
    <xf numFmtId="0" fontId="10" fillId="0" borderId="22" xfId="0" applyNumberFormat="1" applyFont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89" fontId="12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justify" vertical="center" wrapText="1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top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horizontal="center" vertical="center" textRotation="90" wrapText="1"/>
      <protection hidden="1"/>
    </xf>
    <xf numFmtId="0" fontId="6" fillId="0" borderId="33" xfId="0" applyFont="1" applyBorder="1" applyAlignment="1" applyProtection="1">
      <alignment horizontal="center" vertical="center" textRotation="90" wrapText="1"/>
      <protection hidden="1"/>
    </xf>
    <xf numFmtId="0" fontId="6" fillId="0" borderId="34" xfId="0" applyFont="1" applyBorder="1" applyAlignment="1" applyProtection="1">
      <alignment horizontal="center" vertical="center" textRotation="90" wrapText="1"/>
      <protection hidden="1"/>
    </xf>
    <xf numFmtId="0" fontId="6" fillId="0" borderId="32" xfId="0" applyFont="1" applyBorder="1" applyAlignment="1" applyProtection="1">
      <alignment horizontal="center" vertical="center" textRotation="90"/>
      <protection hidden="1"/>
    </xf>
    <xf numFmtId="0" fontId="6" fillId="0" borderId="33" xfId="0" applyFont="1" applyBorder="1" applyAlignment="1" applyProtection="1">
      <alignment horizontal="center" vertical="center" textRotation="90"/>
      <protection hidden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justify" vertical="top" wrapText="1"/>
      <protection locked="0"/>
    </xf>
    <xf numFmtId="0" fontId="0" fillId="0" borderId="11" xfId="0" applyFont="1" applyBorder="1" applyAlignment="1" applyProtection="1">
      <alignment horizontal="justify" vertical="top"/>
      <protection locked="0"/>
    </xf>
    <xf numFmtId="0" fontId="0" fillId="0" borderId="39" xfId="0" applyFont="1" applyBorder="1" applyAlignment="1" applyProtection="1">
      <alignment horizontal="justify" vertical="top"/>
      <protection locked="0"/>
    </xf>
    <xf numFmtId="0" fontId="0" fillId="0" borderId="40" xfId="0" applyFont="1" applyBorder="1" applyAlignment="1" applyProtection="1">
      <alignment horizontal="justify" vertical="top"/>
      <protection locked="0"/>
    </xf>
    <xf numFmtId="0" fontId="0" fillId="0" borderId="0" xfId="0" applyFont="1" applyBorder="1" applyAlignment="1" applyProtection="1">
      <alignment horizontal="justify" vertical="top"/>
      <protection locked="0"/>
    </xf>
    <xf numFmtId="0" fontId="0" fillId="0" borderId="12" xfId="0" applyFont="1" applyBorder="1" applyAlignment="1" applyProtection="1">
      <alignment horizontal="justify" vertical="top"/>
      <protection locked="0"/>
    </xf>
    <xf numFmtId="0" fontId="0" fillId="0" borderId="41" xfId="0" applyFont="1" applyBorder="1" applyAlignment="1" applyProtection="1">
      <alignment horizontal="justify" vertical="top"/>
      <protection locked="0"/>
    </xf>
    <xf numFmtId="0" fontId="0" fillId="0" borderId="21" xfId="0" applyFont="1" applyBorder="1" applyAlignment="1" applyProtection="1">
      <alignment horizontal="justify" vertical="top"/>
      <protection locked="0"/>
    </xf>
    <xf numFmtId="0" fontId="0" fillId="0" borderId="42" xfId="0" applyFont="1" applyBorder="1" applyAlignment="1" applyProtection="1">
      <alignment horizontal="justify" vertical="top"/>
      <protection locked="0"/>
    </xf>
    <xf numFmtId="0" fontId="1" fillId="0" borderId="38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39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justify" vertical="center" wrapText="1"/>
      <protection locked="0"/>
    </xf>
    <xf numFmtId="0" fontId="1" fillId="0" borderId="50" xfId="0" applyFont="1" applyBorder="1" applyAlignment="1" applyProtection="1">
      <alignment horizontal="left" vertical="top"/>
      <protection locked="0"/>
    </xf>
    <xf numFmtId="0" fontId="1" fillId="0" borderId="51" xfId="0" applyFont="1" applyBorder="1" applyAlignment="1" applyProtection="1">
      <alignment horizontal="left" vertical="top"/>
      <protection locked="0"/>
    </xf>
    <xf numFmtId="0" fontId="1" fillId="0" borderId="52" xfId="0" applyFont="1" applyBorder="1" applyAlignment="1" applyProtection="1">
      <alignment horizontal="left" vertical="top"/>
      <protection locked="0"/>
    </xf>
    <xf numFmtId="0" fontId="1" fillId="0" borderId="53" xfId="0" applyFont="1" applyBorder="1" applyAlignment="1" applyProtection="1">
      <alignment horizontal="left" vertical="top"/>
      <protection locked="0"/>
    </xf>
    <xf numFmtId="0" fontId="1" fillId="0" borderId="54" xfId="0" applyFont="1" applyBorder="1" applyAlignment="1" applyProtection="1">
      <alignment horizontal="left" vertical="top"/>
      <protection locked="0"/>
    </xf>
    <xf numFmtId="0" fontId="1" fillId="0" borderId="55" xfId="0" applyFont="1" applyBorder="1" applyAlignment="1" applyProtection="1">
      <alignment vertical="top"/>
      <protection locked="0"/>
    </xf>
    <xf numFmtId="0" fontId="1" fillId="0" borderId="53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189" fontId="5" fillId="0" borderId="57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189" fontId="5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40" xfId="0" applyFont="1" applyBorder="1" applyAlignment="1" applyProtection="1">
      <alignment horizontal="right" vertical="center"/>
      <protection locked="0"/>
    </xf>
    <xf numFmtId="189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189" fontId="2" fillId="0" borderId="58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0" borderId="59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89" fontId="2" fillId="0" borderId="10" xfId="0" applyNumberFormat="1" applyFont="1" applyBorder="1" applyAlignment="1" applyProtection="1">
      <alignment horizontal="center" vertical="center" wrapText="1"/>
      <protection/>
    </xf>
    <xf numFmtId="189" fontId="2" fillId="0" borderId="58" xfId="0" applyNumberFormat="1" applyFont="1" applyBorder="1" applyAlignment="1" applyProtection="1">
      <alignment horizontal="center" vertical="center" wrapText="1"/>
      <protection/>
    </xf>
    <xf numFmtId="189" fontId="2" fillId="0" borderId="61" xfId="0" applyNumberFormat="1" applyFont="1" applyBorder="1" applyAlignment="1" applyProtection="1">
      <alignment horizontal="center" vertical="center" wrapText="1"/>
      <protection/>
    </xf>
    <xf numFmtId="189" fontId="2" fillId="0" borderId="62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 applyProtection="1">
      <alignment horizontal="right" vertical="center" wrapText="1"/>
      <protection locked="0"/>
    </xf>
    <xf numFmtId="189" fontId="2" fillId="0" borderId="35" xfId="0" applyNumberFormat="1" applyFont="1" applyBorder="1" applyAlignment="1" applyProtection="1">
      <alignment horizontal="center" vertical="center"/>
      <protection/>
    </xf>
    <xf numFmtId="189" fontId="2" fillId="0" borderId="36" xfId="0" applyNumberFormat="1" applyFont="1" applyBorder="1" applyAlignment="1" applyProtection="1">
      <alignment horizontal="center" vertical="center"/>
      <protection/>
    </xf>
    <xf numFmtId="189" fontId="2" fillId="0" borderId="37" xfId="0" applyNumberFormat="1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 wrapText="1"/>
      <protection locked="0"/>
    </xf>
    <xf numFmtId="189" fontId="2" fillId="0" borderId="10" xfId="0" applyNumberFormat="1" applyFont="1" applyBorder="1" applyAlignment="1" applyProtection="1">
      <alignment horizontal="center" vertical="center"/>
      <protection/>
    </xf>
    <xf numFmtId="189" fontId="2" fillId="0" borderId="61" xfId="0" applyNumberFormat="1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right" vertical="top" wrapText="1"/>
      <protection locked="0"/>
    </xf>
    <xf numFmtId="0" fontId="6" fillId="0" borderId="36" xfId="0" applyFont="1" applyBorder="1" applyAlignment="1" applyProtection="1">
      <alignment horizontal="righ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0" fillId="0" borderId="64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0" fillId="0" borderId="65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right" vertical="top" wrapText="1"/>
      <protection locked="0"/>
    </xf>
    <xf numFmtId="0" fontId="6" fillId="0" borderId="21" xfId="0" applyFont="1" applyBorder="1" applyAlignment="1" applyProtection="1">
      <alignment horizontal="righ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0" fontId="15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59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0" fillId="0" borderId="44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36" xfId="0" applyNumberFormat="1" applyFont="1" applyBorder="1" applyAlignment="1" applyProtection="1">
      <alignment horizontal="left" vertical="center" wrapText="1"/>
      <protection locked="0"/>
    </xf>
    <xf numFmtId="0" fontId="11" fillId="0" borderId="49" xfId="0" applyNumberFormat="1" applyFont="1" applyBorder="1" applyAlignment="1" applyProtection="1">
      <alignment horizontal="center"/>
      <protection locked="0"/>
    </xf>
    <xf numFmtId="0" fontId="11" fillId="0" borderId="67" xfId="0" applyNumberFormat="1" applyFont="1" applyBorder="1" applyAlignment="1" applyProtection="1">
      <alignment horizontal="center" vertical="center" wrapText="1"/>
      <protection locked="0"/>
    </xf>
    <xf numFmtId="0" fontId="11" fillId="0" borderId="44" xfId="0" applyNumberFormat="1" applyFont="1" applyBorder="1" applyAlignment="1" applyProtection="1">
      <alignment horizontal="center" vertical="center" wrapText="1"/>
      <protection locked="0"/>
    </xf>
    <xf numFmtId="0" fontId="11" fillId="0" borderId="4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14" fontId="3" fillId="0" borderId="13" xfId="0" applyNumberFormat="1" applyFont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4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12" xfId="0" applyNumberFormat="1" applyFont="1" applyBorder="1" applyAlignment="1" applyProtection="1">
      <alignment horizontal="right" vertical="center" wrapText="1"/>
      <protection locked="0"/>
    </xf>
    <xf numFmtId="1" fontId="3" fillId="0" borderId="13" xfId="0" applyNumberFormat="1" applyFont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Border="1" applyAlignment="1" applyProtection="1">
      <alignment horizontal="center"/>
      <protection locked="0"/>
    </xf>
    <xf numFmtId="0" fontId="11" fillId="0" borderId="71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/>
    </xf>
    <xf numFmtId="0" fontId="3" fillId="0" borderId="4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0" fillId="0" borderId="40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7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10" fillId="0" borderId="38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left" vertical="center" wrapText="1"/>
      <protection locked="0"/>
    </xf>
    <xf numFmtId="0" fontId="10" fillId="0" borderId="71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71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73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1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</dxf>
    <dxf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 val="0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10"/>
      </font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indexed="10"/>
        </patternFill>
      </fill>
    </dxf>
    <dxf>
      <font>
        <strike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ont>
        <strike val="0"/>
        <color indexed="9"/>
      </font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0075"/>
          <c:w val="0.9167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(1)'!$B$1:$C$12</c:f>
              <c:multiLvlStrCache/>
            </c:multiLvlStrRef>
          </c:cat>
          <c:val>
            <c:numRef>
              <c:f>'G (1)'!$D$1:$D$12</c:f>
              <c:numCache/>
            </c:numRef>
          </c:val>
        </c:ser>
        <c:gapWidth val="80"/>
        <c:axId val="28377799"/>
        <c:axId val="54073600"/>
      </c:barChart>
      <c:catAx>
        <c:axId val="283777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73600"/>
        <c:crosses val="autoZero"/>
        <c:auto val="1"/>
        <c:lblOffset val="100"/>
        <c:tickLblSkip val="1"/>
        <c:noMultiLvlLbl val="0"/>
      </c:catAx>
      <c:valAx>
        <c:axId val="540736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7799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"/>
          <c:w val="0.914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(5)'!$B$28:$C$39</c:f>
              <c:multiLvlStrCache/>
            </c:multiLvlStrRef>
          </c:cat>
          <c:val>
            <c:numRef>
              <c:f>'G (5)'!$D$28:$D$39</c:f>
              <c:numCache/>
            </c:numRef>
          </c:val>
        </c:ser>
        <c:gapWidth val="80"/>
        <c:axId val="47343441"/>
        <c:axId val="23437786"/>
      </c:barChart>
      <c:catAx>
        <c:axId val="473434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7786"/>
        <c:crosses val="autoZero"/>
        <c:auto val="1"/>
        <c:lblOffset val="100"/>
        <c:tickLblSkip val="1"/>
        <c:noMultiLvlLbl val="0"/>
      </c:catAx>
      <c:valAx>
        <c:axId val="234377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34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0075"/>
          <c:w val="0.9167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(6)'!$B$1:$C$12</c:f>
              <c:multiLvlStrCache/>
            </c:multiLvlStrRef>
          </c:cat>
          <c:val>
            <c:numRef>
              <c:f>'G (6)'!$D$1:$D$12</c:f>
              <c:numCache/>
            </c:numRef>
          </c:val>
        </c:ser>
        <c:gapWidth val="80"/>
        <c:axId val="9613483"/>
        <c:axId val="19412484"/>
      </c:barChart>
      <c:catAx>
        <c:axId val="96134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12484"/>
        <c:crosses val="autoZero"/>
        <c:auto val="1"/>
        <c:lblOffset val="100"/>
        <c:tickLblSkip val="1"/>
        <c:noMultiLvlLbl val="0"/>
      </c:catAx>
      <c:valAx>
        <c:axId val="194124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3483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"/>
          <c:w val="0.914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(6)'!$B$28:$C$39</c:f>
              <c:multiLvlStrCache/>
            </c:multiLvlStrRef>
          </c:cat>
          <c:val>
            <c:numRef>
              <c:f>'G (6)'!$D$28:$D$39</c:f>
              <c:numCache/>
            </c:numRef>
          </c:val>
        </c:ser>
        <c:gapWidth val="80"/>
        <c:axId val="40494629"/>
        <c:axId val="28907342"/>
      </c:barChart>
      <c:catAx>
        <c:axId val="404946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4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0075"/>
          <c:w val="0.9167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(7)'!$B$1:$C$12</c:f>
              <c:multiLvlStrCache/>
            </c:multiLvlStrRef>
          </c:cat>
          <c:val>
            <c:numRef>
              <c:f>'G (7)'!$D$1:$D$12</c:f>
              <c:numCache/>
            </c:numRef>
          </c:val>
        </c:ser>
        <c:gapWidth val="80"/>
        <c:axId val="58839487"/>
        <c:axId val="59793336"/>
      </c:barChart>
      <c:catAx>
        <c:axId val="588394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 val="autoZero"/>
        <c:auto val="1"/>
        <c:lblOffset val="100"/>
        <c:tickLblSkip val="1"/>
        <c:noMultiLvlLbl val="0"/>
      </c:catAx>
      <c:valAx>
        <c:axId val="597933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"/>
          <c:w val="0.914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(7)'!$B$28:$C$39</c:f>
              <c:multiLvlStrCache/>
            </c:multiLvlStrRef>
          </c:cat>
          <c:val>
            <c:numRef>
              <c:f>'G (7)'!$D$28:$D$39</c:f>
              <c:numCache/>
            </c:numRef>
          </c:val>
        </c:ser>
        <c:gapWidth val="80"/>
        <c:axId val="1269113"/>
        <c:axId val="11422018"/>
      </c:barChart>
      <c:catAx>
        <c:axId val="12691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22018"/>
        <c:crosses val="autoZero"/>
        <c:auto val="1"/>
        <c:lblOffset val="100"/>
        <c:tickLblSkip val="1"/>
        <c:noMultiLvlLbl val="0"/>
      </c:catAx>
      <c:valAx>
        <c:axId val="114220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1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0075"/>
          <c:w val="0.9167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(8)'!$B$1:$C$12</c:f>
              <c:multiLvlStrCache/>
            </c:multiLvlStrRef>
          </c:cat>
          <c:val>
            <c:numRef>
              <c:f>'G (8)'!$D$1:$D$12</c:f>
              <c:numCache/>
            </c:numRef>
          </c:val>
        </c:ser>
        <c:gapWidth val="80"/>
        <c:axId val="35689299"/>
        <c:axId val="52768236"/>
      </c:barChart>
      <c:catAx>
        <c:axId val="356892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68236"/>
        <c:crosses val="autoZero"/>
        <c:auto val="1"/>
        <c:lblOffset val="100"/>
        <c:tickLblSkip val="1"/>
        <c:noMultiLvlLbl val="0"/>
      </c:catAx>
      <c:valAx>
        <c:axId val="527682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"/>
          <c:w val="0.914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(8)'!$B$28:$C$39</c:f>
              <c:multiLvlStrCache/>
            </c:multiLvlStrRef>
          </c:cat>
          <c:val>
            <c:numRef>
              <c:f>'G (8)'!$D$28:$D$39</c:f>
              <c:numCache/>
            </c:numRef>
          </c:val>
        </c:ser>
        <c:gapWidth val="80"/>
        <c:axId val="5152077"/>
        <c:axId val="46368694"/>
      </c:barChart>
      <c:catAx>
        <c:axId val="5152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68694"/>
        <c:crosses val="autoZero"/>
        <c:auto val="1"/>
        <c:lblOffset val="100"/>
        <c:tickLblSkip val="1"/>
        <c:noMultiLvlLbl val="0"/>
      </c:catAx>
      <c:valAx>
        <c:axId val="4636869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0075"/>
          <c:w val="0.9167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(9)'!$B$1:$C$12</c:f>
              <c:multiLvlStrCache/>
            </c:multiLvlStrRef>
          </c:cat>
          <c:val>
            <c:numRef>
              <c:f>'G (9)'!$D$1:$D$12</c:f>
              <c:numCache/>
            </c:numRef>
          </c:val>
        </c:ser>
        <c:gapWidth val="80"/>
        <c:axId val="14665063"/>
        <c:axId val="64876704"/>
      </c:barChart>
      <c:catAx>
        <c:axId val="146650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76704"/>
        <c:crosses val="autoZero"/>
        <c:auto val="1"/>
        <c:lblOffset val="100"/>
        <c:tickLblSkip val="1"/>
        <c:noMultiLvlLbl val="0"/>
      </c:catAx>
      <c:valAx>
        <c:axId val="648767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5063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"/>
          <c:w val="0.914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(9)'!$B$28:$C$39</c:f>
              <c:multiLvlStrCache/>
            </c:multiLvlStrRef>
          </c:cat>
          <c:val>
            <c:numRef>
              <c:f>'G (9)'!$D$28:$D$39</c:f>
              <c:numCache/>
            </c:numRef>
          </c:val>
        </c:ser>
        <c:gapWidth val="80"/>
        <c:axId val="47019425"/>
        <c:axId val="20521642"/>
      </c:barChart>
      <c:catAx>
        <c:axId val="470194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21642"/>
        <c:crosses val="autoZero"/>
        <c:auto val="1"/>
        <c:lblOffset val="100"/>
        <c:tickLblSkip val="1"/>
        <c:noMultiLvlLbl val="0"/>
      </c:catAx>
      <c:valAx>
        <c:axId val="2052164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9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75"/>
          <c:w val="0.9205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(10)'!$B$28:$C$39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 académica</c:v>
                  </c:pt>
                  <c:pt idx="2">
                    <c:v>Pedagógica y didáctica</c:v>
                  </c:pt>
                  <c:pt idx="3">
                    <c:v>Evaluación del aprendizajes</c:v>
                  </c:pt>
                  <c:pt idx="4">
                    <c:v>Uso de recursos</c:v>
                  </c:pt>
                  <c:pt idx="5">
                    <c:v>Seguimiento de procesos</c:v>
                  </c:pt>
                  <c:pt idx="6">
                    <c:v>Comunicación institucional</c:v>
                  </c:pt>
                  <c:pt idx="7">
                    <c:v>Interacción comunidad / entorno</c:v>
                  </c:pt>
                  <c:pt idx="8">
                    <c:v>Trabajo en equipo</c:v>
                  </c:pt>
                  <c:pt idx="9">
                    <c:v>Compromiso social e inst.</c:v>
                  </c:pt>
                  <c:pt idx="10">
                    <c:v>Relaciones y comunicación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'G (10)'!$D$28:$D$39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80"/>
        <c:axId val="50477051"/>
        <c:axId val="51640276"/>
      </c:barChart>
      <c:catAx>
        <c:axId val="504770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40276"/>
        <c:crosses val="autoZero"/>
        <c:auto val="1"/>
        <c:lblOffset val="100"/>
        <c:tickLblSkip val="1"/>
        <c:noMultiLvlLbl val="0"/>
      </c:catAx>
      <c:valAx>
        <c:axId val="516402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7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"/>
          <c:w val="0.914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(1)'!$B$28:$C$39</c:f>
              <c:multiLvlStrCache/>
            </c:multiLvlStrRef>
          </c:cat>
          <c:val>
            <c:numRef>
              <c:f>'G (1)'!$D$28:$D$39</c:f>
              <c:numCache/>
            </c:numRef>
          </c:val>
        </c:ser>
        <c:gapWidth val="80"/>
        <c:axId val="16900353"/>
        <c:axId val="17885450"/>
      </c:barChart>
      <c:catAx>
        <c:axId val="169003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00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0.926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(10)'!$B$1:$C$12</c:f>
              <c:multiLvlStrCache/>
            </c:multiLvlStrRef>
          </c:cat>
          <c:val>
            <c:numRef>
              <c:f>'G (10)'!$D$1:$D$12</c:f>
              <c:numCache/>
            </c:numRef>
          </c:val>
        </c:ser>
        <c:gapWidth val="80"/>
        <c:axId val="62109301"/>
        <c:axId val="22112798"/>
      </c:barChart>
      <c:catAx>
        <c:axId val="621093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12798"/>
        <c:crosses val="autoZero"/>
        <c:auto val="1"/>
        <c:lblOffset val="100"/>
        <c:tickLblSkip val="1"/>
        <c:noMultiLvlLbl val="0"/>
      </c:catAx>
      <c:valAx>
        <c:axId val="221127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9301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0.925"/>
          <c:h val="0.982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(10)'!$B$28:$C$39</c:f>
              <c:multiLvlStrCache/>
            </c:multiLvlStrRef>
          </c:cat>
          <c:val>
            <c:numRef>
              <c:f>'G (10)'!$D$28:$D$39</c:f>
              <c:numCache/>
            </c:numRef>
          </c:val>
        </c:ser>
        <c:gapWidth val="80"/>
        <c:axId val="64797455"/>
        <c:axId val="46306184"/>
      </c:barChart>
      <c:catAx>
        <c:axId val="647974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 val="autoZero"/>
        <c:auto val="1"/>
        <c:lblOffset val="100"/>
        <c:tickLblSkip val="1"/>
        <c:noMultiLvlLbl val="0"/>
      </c:catAx>
      <c:valAx>
        <c:axId val="4630618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7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0075"/>
          <c:w val="0.9167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(2)'!$B$1:$C$12</c:f>
              <c:multiLvlStrCache/>
            </c:multiLvlStrRef>
          </c:cat>
          <c:val>
            <c:numRef>
              <c:f>'G (2)'!$D$1:$D$12</c:f>
              <c:numCache/>
            </c:numRef>
          </c:val>
        </c:ser>
        <c:gapWidth val="80"/>
        <c:axId val="26751323"/>
        <c:axId val="39435316"/>
      </c:barChart>
      <c:catAx>
        <c:axId val="267513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35316"/>
        <c:crosses val="autoZero"/>
        <c:auto val="1"/>
        <c:lblOffset val="100"/>
        <c:tickLblSkip val="1"/>
        <c:noMultiLvlLbl val="0"/>
      </c:catAx>
      <c:valAx>
        <c:axId val="394353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1323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"/>
          <c:w val="0.914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(2)'!$B$28:$C$39</c:f>
              <c:multiLvlStrCache/>
            </c:multiLvlStrRef>
          </c:cat>
          <c:val>
            <c:numRef>
              <c:f>'G (2)'!$D$28:$D$39</c:f>
              <c:numCache/>
            </c:numRef>
          </c:val>
        </c:ser>
        <c:gapWidth val="80"/>
        <c:axId val="19373525"/>
        <c:axId val="40143998"/>
      </c:barChart>
      <c:catAx>
        <c:axId val="193735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43998"/>
        <c:crosses val="autoZero"/>
        <c:auto val="1"/>
        <c:lblOffset val="100"/>
        <c:tickLblSkip val="1"/>
        <c:noMultiLvlLbl val="0"/>
      </c:catAx>
      <c:valAx>
        <c:axId val="4014399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3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0075"/>
          <c:w val="0.9167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(3)'!$B$1:$C$12</c:f>
              <c:multiLvlStrCache/>
            </c:multiLvlStrRef>
          </c:cat>
          <c:val>
            <c:numRef>
              <c:f>'G (3)'!$D$1:$D$12</c:f>
              <c:numCache/>
            </c:numRef>
          </c:val>
        </c:ser>
        <c:gapWidth val="80"/>
        <c:axId val="25751663"/>
        <c:axId val="30438376"/>
      </c:barChart>
      <c:catAx>
        <c:axId val="257516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38376"/>
        <c:crosses val="autoZero"/>
        <c:auto val="1"/>
        <c:lblOffset val="100"/>
        <c:tickLblSkip val="1"/>
        <c:noMultiLvlLbl val="0"/>
      </c:catAx>
      <c:valAx>
        <c:axId val="304383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663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"/>
          <c:w val="0.914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(3)'!$B$28:$C$39</c:f>
              <c:multiLvlStrCache/>
            </c:multiLvlStrRef>
          </c:cat>
          <c:val>
            <c:numRef>
              <c:f>'G (3)'!$D$28:$D$39</c:f>
              <c:numCache/>
            </c:numRef>
          </c:val>
        </c:ser>
        <c:gapWidth val="80"/>
        <c:axId val="5509929"/>
        <c:axId val="49589362"/>
      </c:barChart>
      <c:catAx>
        <c:axId val="5509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89362"/>
        <c:crosses val="autoZero"/>
        <c:auto val="1"/>
        <c:lblOffset val="100"/>
        <c:tickLblSkip val="1"/>
        <c:noMultiLvlLbl val="0"/>
      </c:catAx>
      <c:valAx>
        <c:axId val="4958936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0075"/>
          <c:w val="0.9167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(4)'!$B$1:$C$12</c:f>
              <c:multiLvlStrCache/>
            </c:multiLvlStrRef>
          </c:cat>
          <c:val>
            <c:numRef>
              <c:f>'G (4)'!$D$1:$D$12</c:f>
              <c:numCache/>
            </c:numRef>
          </c:val>
        </c:ser>
        <c:gapWidth val="80"/>
        <c:axId val="43651075"/>
        <c:axId val="57315356"/>
      </c:barChart>
      <c:catAx>
        <c:axId val="436510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15356"/>
        <c:crosses val="autoZero"/>
        <c:auto val="1"/>
        <c:lblOffset val="100"/>
        <c:tickLblSkip val="1"/>
        <c:noMultiLvlLbl val="0"/>
      </c:catAx>
      <c:valAx>
        <c:axId val="573153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1075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"/>
          <c:w val="0.914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(4)'!$B$28:$C$39</c:f>
              <c:multiLvlStrCache/>
            </c:multiLvlStrRef>
          </c:cat>
          <c:val>
            <c:numRef>
              <c:f>'G (4)'!$D$28:$D$39</c:f>
              <c:numCache/>
            </c:numRef>
          </c:val>
        </c:ser>
        <c:gapWidth val="80"/>
        <c:axId val="46076157"/>
        <c:axId val="12032230"/>
      </c:barChart>
      <c:catAx>
        <c:axId val="460761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76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0075"/>
          <c:w val="0.9167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 (5)'!$B$1:$C$12</c:f>
              <c:multiLvlStrCache/>
            </c:multiLvlStrRef>
          </c:cat>
          <c:val>
            <c:numRef>
              <c:f>'G (5)'!$D$1:$D$12</c:f>
              <c:numCache/>
            </c:numRef>
          </c:val>
        </c:ser>
        <c:gapWidth val="80"/>
        <c:axId val="41181207"/>
        <c:axId val="35086544"/>
      </c:barChart>
      <c:catAx>
        <c:axId val="411812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1207"/>
        <c:crossesAt val="1"/>
        <c:crossBetween val="between"/>
        <c:dispUnits/>
        <c:min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909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371850" y="4286250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59</xdr:row>
      <xdr:rowOff>95250</xdr:rowOff>
    </xdr:from>
    <xdr:to>
      <xdr:col>41</xdr:col>
      <xdr:colOff>142875</xdr:colOff>
      <xdr:row>87</xdr:row>
      <xdr:rowOff>0</xdr:rowOff>
    </xdr:to>
    <xdr:graphicFrame>
      <xdr:nvGraphicFramePr>
        <xdr:cNvPr id="1" name="Chart 2"/>
        <xdr:cNvGraphicFramePr/>
      </xdr:nvGraphicFramePr>
      <xdr:xfrm>
        <a:off x="85725" y="9810750"/>
        <a:ext cx="65817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909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371850" y="4286250"/>
        <a:ext cx="61055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909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371850" y="4286250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909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371850" y="4286250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909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371850" y="4286250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909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371850" y="4286250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909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371850" y="4286250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909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371850" y="4286250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909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371850" y="4286250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90900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371850" y="4286250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ackups\Polikey\Evaluaci&#243;n%20Docente%202011\Protocolos%20Evaluacion%20Desempe&#241;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colo para Docentes"/>
      <sheetName val="Protocolo para Directivos"/>
      <sheetName val="G"/>
    </sheetNames>
    <sheetDataSet>
      <sheetData sheetId="1">
        <row r="53">
          <cell r="AJ53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Zeros="0" zoomScaleSheetLayoutView="100" zoomScalePageLayoutView="0" workbookViewId="0" topLeftCell="A1">
      <selection activeCell="D28" sqref="D28"/>
    </sheetView>
  </sheetViews>
  <sheetFormatPr defaultColWidth="11.421875" defaultRowHeight="12.75"/>
  <cols>
    <col min="1" max="1" width="3.28125" style="4" bestFit="1" customWidth="1"/>
    <col min="2" max="2" width="8.421875" style="4" customWidth="1"/>
    <col min="3" max="3" width="24.00390625" style="4" bestFit="1" customWidth="1"/>
    <col min="4" max="4" width="9.140625" style="10" bestFit="1" customWidth="1"/>
    <col min="5" max="16384" width="11.421875" style="4" customWidth="1"/>
  </cols>
  <sheetData>
    <row r="1" spans="1:4" ht="12.75" customHeight="1">
      <c r="A1" s="54" t="s">
        <v>21</v>
      </c>
      <c r="B1" s="1" t="s">
        <v>44</v>
      </c>
      <c r="C1" s="2" t="s">
        <v>7</v>
      </c>
      <c r="D1" s="3">
        <f>'[1]Protocolo para Directivos'!$AJ$35</f>
        <v>0</v>
      </c>
    </row>
    <row r="2" spans="1:4" ht="12.75">
      <c r="A2" s="55"/>
      <c r="B2" s="2"/>
      <c r="C2" s="2" t="s">
        <v>1</v>
      </c>
      <c r="D2" s="3">
        <f>'[1]Protocolo para Directivos'!$AJ$36</f>
        <v>0</v>
      </c>
    </row>
    <row r="3" spans="1:4" ht="12.75">
      <c r="A3" s="55"/>
      <c r="B3" s="2"/>
      <c r="C3" s="2" t="s">
        <v>10</v>
      </c>
      <c r="D3" s="3">
        <f>'[1]Protocolo para Directivos'!$AJ$37</f>
        <v>0</v>
      </c>
    </row>
    <row r="4" spans="1:4" ht="12.75">
      <c r="A4" s="55"/>
      <c r="B4" s="2"/>
      <c r="C4" s="2" t="s">
        <v>25</v>
      </c>
      <c r="D4" s="3">
        <f>'[1]Protocolo para Directivos'!$AJ$38</f>
        <v>0</v>
      </c>
    </row>
    <row r="5" spans="1:4" ht="12.75">
      <c r="A5" s="55"/>
      <c r="B5" s="2"/>
      <c r="C5" s="2" t="s">
        <v>2</v>
      </c>
      <c r="D5" s="3">
        <f>'[1]Protocolo para Directivos'!$AJ$39</f>
        <v>0</v>
      </c>
    </row>
    <row r="6" spans="1:4" ht="12.75">
      <c r="A6" s="55"/>
      <c r="B6" s="2"/>
      <c r="C6" s="2" t="s">
        <v>22</v>
      </c>
      <c r="D6" s="3">
        <f>'[1]Protocolo para Directivos'!$AJ$40</f>
        <v>0</v>
      </c>
    </row>
    <row r="7" spans="1:4" ht="12.75">
      <c r="A7" s="55"/>
      <c r="B7" s="2"/>
      <c r="C7" s="2" t="s">
        <v>4</v>
      </c>
      <c r="D7" s="3">
        <f>'[1]Protocolo para Directivos'!$AJ$41</f>
        <v>0</v>
      </c>
    </row>
    <row r="8" spans="1:4" ht="12.75">
      <c r="A8" s="55"/>
      <c r="B8" s="2"/>
      <c r="C8" s="2" t="s">
        <v>23</v>
      </c>
      <c r="D8" s="3">
        <f>'[1]Protocolo para Directivos'!$AJ$42</f>
        <v>0</v>
      </c>
    </row>
    <row r="9" spans="1:4" ht="12.75">
      <c r="A9" s="55"/>
      <c r="B9" s="1" t="s">
        <v>29</v>
      </c>
      <c r="C9" s="2">
        <f>'[1]Protocolo para Directivos'!$A$48</f>
        <v>0</v>
      </c>
      <c r="D9" s="3">
        <f>'[1]Protocolo para Directivos'!$AJ$48</f>
        <v>0</v>
      </c>
    </row>
    <row r="10" spans="1:4" ht="12.75">
      <c r="A10" s="55"/>
      <c r="B10" s="2"/>
      <c r="C10" s="2">
        <f>'[1]Protocolo para Directivos'!$A$49</f>
        <v>0</v>
      </c>
      <c r="D10" s="3">
        <f>'[1]Protocolo para Directivos'!$AJ$49</f>
        <v>0</v>
      </c>
    </row>
    <row r="11" spans="1:4" ht="12.75">
      <c r="A11" s="56"/>
      <c r="B11" s="2"/>
      <c r="C11" s="2">
        <f>'[1]Protocolo para Directivos'!$A$50</f>
        <v>0</v>
      </c>
      <c r="D11" s="3">
        <f>'[1]Protocolo para Directivos'!$AJ$50</f>
        <v>0</v>
      </c>
    </row>
    <row r="12" spans="1:4" ht="12.75">
      <c r="A12" s="5"/>
      <c r="B12" s="6" t="s">
        <v>46</v>
      </c>
      <c r="C12" s="6" t="s">
        <v>47</v>
      </c>
      <c r="D12" s="7" t="e">
        <f>'[1]Protocolo para Directivos'!$AJ$53</f>
        <v>#DIV/0!</v>
      </c>
    </row>
    <row r="13" spans="1:4" ht="12.75">
      <c r="A13" s="5"/>
      <c r="B13" s="8"/>
      <c r="C13" s="8"/>
      <c r="D13" s="9"/>
    </row>
    <row r="14" spans="1:4" ht="12.75">
      <c r="A14" s="5"/>
      <c r="B14" s="8"/>
      <c r="C14" s="8"/>
      <c r="D14" s="9"/>
    </row>
    <row r="15" spans="1:4" ht="12.75">
      <c r="A15" s="5"/>
      <c r="B15" s="8"/>
      <c r="C15" s="8"/>
      <c r="D15" s="9"/>
    </row>
    <row r="28" spans="1:4" ht="12.75" customHeight="1">
      <c r="A28" s="57" t="s">
        <v>24</v>
      </c>
      <c r="B28" s="1" t="s">
        <v>44</v>
      </c>
      <c r="C28" s="2" t="s">
        <v>7</v>
      </c>
      <c r="D28" s="3" t="e">
        <f>+'G (1)'!G35:T35</f>
        <v>#VALUE!</v>
      </c>
    </row>
    <row r="29" spans="1:4" ht="12.75">
      <c r="A29" s="58"/>
      <c r="B29" s="2"/>
      <c r="C29" s="2" t="s">
        <v>1</v>
      </c>
      <c r="D29" s="3" t="e">
        <f>#REF!</f>
        <v>#REF!</v>
      </c>
    </row>
    <row r="30" spans="1:4" ht="12.75">
      <c r="A30" s="58"/>
      <c r="B30" s="2"/>
      <c r="C30" s="2" t="s">
        <v>10</v>
      </c>
      <c r="D30" s="3" t="e">
        <f>#REF!</f>
        <v>#REF!</v>
      </c>
    </row>
    <row r="31" spans="1:4" ht="12.75">
      <c r="A31" s="58"/>
      <c r="B31" s="2"/>
      <c r="C31" s="2" t="s">
        <v>25</v>
      </c>
      <c r="D31" s="3" t="e">
        <f>#REF!</f>
        <v>#REF!</v>
      </c>
    </row>
    <row r="32" spans="1:4" ht="12.75">
      <c r="A32" s="58"/>
      <c r="B32" s="2"/>
      <c r="C32" s="2" t="s">
        <v>2</v>
      </c>
      <c r="D32" s="3" t="e">
        <f>#REF!</f>
        <v>#REF!</v>
      </c>
    </row>
    <row r="33" spans="1:4" ht="12.75">
      <c r="A33" s="58"/>
      <c r="B33" s="2"/>
      <c r="C33" s="2" t="s">
        <v>22</v>
      </c>
      <c r="D33" s="3" t="e">
        <f>#REF!</f>
        <v>#REF!</v>
      </c>
    </row>
    <row r="34" spans="1:4" ht="12.75">
      <c r="A34" s="58"/>
      <c r="B34" s="2"/>
      <c r="C34" s="2" t="s">
        <v>4</v>
      </c>
      <c r="D34" s="3" t="e">
        <f>#REF!</f>
        <v>#REF!</v>
      </c>
    </row>
    <row r="35" spans="1:4" ht="12.75">
      <c r="A35" s="58"/>
      <c r="B35" s="2"/>
      <c r="C35" s="2" t="s">
        <v>23</v>
      </c>
      <c r="D35" s="3" t="e">
        <f>#REF!</f>
        <v>#REF!</v>
      </c>
    </row>
    <row r="36" spans="1:4" ht="12.75">
      <c r="A36" s="58"/>
      <c r="B36" s="1" t="s">
        <v>29</v>
      </c>
      <c r="C36" s="2" t="e">
        <f>+#REF!</f>
        <v>#REF!</v>
      </c>
      <c r="D36" s="3" t="e">
        <f>+#REF!</f>
        <v>#REF!</v>
      </c>
    </row>
    <row r="37" spans="1:4" ht="12.75">
      <c r="A37" s="58"/>
      <c r="B37" s="2"/>
      <c r="C37" s="2" t="e">
        <f>+#REF!</f>
        <v>#REF!</v>
      </c>
      <c r="D37" s="3" t="e">
        <f>+#REF!</f>
        <v>#REF!</v>
      </c>
    </row>
    <row r="38" spans="1:4" ht="12.75">
      <c r="A38" s="58"/>
      <c r="B38" s="2"/>
      <c r="C38" s="2" t="e">
        <f>+#REF!</f>
        <v>#REF!</v>
      </c>
      <c r="D38" s="3" t="e">
        <f>+#REF!</f>
        <v>#REF!</v>
      </c>
    </row>
    <row r="39" spans="1:4" ht="12.75">
      <c r="A39" s="5"/>
      <c r="B39" s="6" t="s">
        <v>46</v>
      </c>
      <c r="C39" s="6" t="s">
        <v>47</v>
      </c>
      <c r="D39" s="7" t="e">
        <f>+#REF!</f>
        <v>#REF!</v>
      </c>
    </row>
    <row r="40" spans="1:4" ht="12.75">
      <c r="A40" s="5"/>
      <c r="B40" s="8"/>
      <c r="C40" s="8"/>
      <c r="D40" s="9"/>
    </row>
    <row r="41" spans="1:4" ht="12.75">
      <c r="A41" s="5"/>
      <c r="B41" s="8"/>
      <c r="C41" s="8"/>
      <c r="D41" s="9"/>
    </row>
    <row r="42" spans="1:4" ht="12.75">
      <c r="A42" s="5"/>
      <c r="B42" s="8"/>
      <c r="C42" s="8"/>
      <c r="D42" s="9"/>
    </row>
  </sheetData>
  <sheetProtection/>
  <mergeCells count="2">
    <mergeCell ref="A1:A11"/>
    <mergeCell ref="A28:A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35"/>
  <sheetViews>
    <sheetView tabSelected="1" zoomScalePageLayoutView="0" workbookViewId="0" topLeftCell="A1">
      <selection activeCell="B111" sqref="B111:U111"/>
    </sheetView>
  </sheetViews>
  <sheetFormatPr defaultColWidth="0" defaultRowHeight="12" customHeight="1" zeroHeight="1"/>
  <cols>
    <col min="1" max="1" width="0.5625" style="20" customWidth="1"/>
    <col min="2" max="5" width="2.7109375" style="20" customWidth="1"/>
    <col min="6" max="6" width="0.5625" style="20" customWidth="1"/>
    <col min="7" max="7" width="2.7109375" style="20" customWidth="1"/>
    <col min="8" max="8" width="3.00390625" style="20" customWidth="1"/>
    <col min="9" max="9" width="0.5625" style="20" customWidth="1"/>
    <col min="10" max="10" width="2.7109375" style="20" customWidth="1"/>
    <col min="11" max="11" width="3.00390625" style="20" customWidth="1"/>
    <col min="12" max="15" width="2.7109375" style="20" customWidth="1"/>
    <col min="16" max="16" width="3.28125" style="20" customWidth="1"/>
    <col min="17" max="22" width="2.7109375" style="20" customWidth="1"/>
    <col min="23" max="23" width="0.5625" style="20" customWidth="1"/>
    <col min="24" max="25" width="2.7109375" style="20" customWidth="1"/>
    <col min="26" max="26" width="0.5625" style="20" customWidth="1"/>
    <col min="27" max="30" width="2.7109375" style="20" customWidth="1"/>
    <col min="31" max="31" width="0.5625" style="20" customWidth="1"/>
    <col min="32" max="32" width="3.140625" style="20" customWidth="1"/>
    <col min="33" max="37" width="2.7109375" style="20" customWidth="1"/>
    <col min="38" max="38" width="0.5625" style="20" customWidth="1"/>
    <col min="39" max="42" width="2.7109375" style="20" customWidth="1"/>
    <col min="43" max="43" width="0.5625" style="20" customWidth="1"/>
    <col min="44" max="44" width="1.57421875" style="20" customWidth="1"/>
    <col min="45" max="45" width="10.57421875" style="21" hidden="1" customWidth="1"/>
    <col min="46" max="46" width="5.28125" style="21" hidden="1" customWidth="1"/>
    <col min="47" max="47" width="10.421875" style="21" hidden="1" customWidth="1"/>
    <col min="48" max="48" width="30.28125" style="21" hidden="1" customWidth="1"/>
    <col min="49" max="55" width="11.421875" style="21" hidden="1" customWidth="1"/>
    <col min="56" max="16384" width="11.421875" style="20" hidden="1" customWidth="1"/>
  </cols>
  <sheetData>
    <row r="1" spans="1:43" ht="12.75" customHeight="1">
      <c r="A1" s="377"/>
      <c r="B1" s="377"/>
      <c r="C1" s="377"/>
      <c r="D1" s="377"/>
      <c r="E1" s="377"/>
      <c r="F1" s="377"/>
      <c r="G1" s="378" t="s">
        <v>5</v>
      </c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9" t="s">
        <v>59</v>
      </c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</row>
    <row r="2" spans="1:43" ht="12.75" customHeight="1">
      <c r="A2" s="377"/>
      <c r="B2" s="377"/>
      <c r="C2" s="377"/>
      <c r="D2" s="377"/>
      <c r="E2" s="377"/>
      <c r="F2" s="377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</row>
    <row r="3" spans="1:43" ht="12.75" customHeight="1">
      <c r="A3" s="377"/>
      <c r="B3" s="377"/>
      <c r="C3" s="377"/>
      <c r="D3" s="377"/>
      <c r="E3" s="377"/>
      <c r="F3" s="377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</row>
    <row r="4" spans="1:43" ht="6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ht="15" customHeight="1" thickBot="1">
      <c r="A5" s="88" t="s">
        <v>45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0"/>
    </row>
    <row r="6" spans="1:43" ht="15" customHeight="1" thickBot="1">
      <c r="A6" s="88" t="s">
        <v>52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0"/>
    </row>
    <row r="7" spans="1:43" ht="2.25" customHeight="1">
      <c r="A7" s="366"/>
      <c r="B7" s="367" t="s">
        <v>81</v>
      </c>
      <c r="C7" s="367"/>
      <c r="D7" s="367"/>
      <c r="E7" s="367"/>
      <c r="F7" s="292"/>
      <c r="G7" s="292"/>
      <c r="H7" s="292"/>
      <c r="I7" s="293"/>
      <c r="J7" s="294" t="s">
        <v>17</v>
      </c>
      <c r="K7" s="370"/>
      <c r="L7" s="370"/>
      <c r="M7" s="370"/>
      <c r="N7" s="370"/>
      <c r="O7" s="371"/>
      <c r="P7" s="303" t="s">
        <v>60</v>
      </c>
      <c r="Q7" s="367"/>
      <c r="R7" s="367"/>
      <c r="S7" s="367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6"/>
    </row>
    <row r="8" spans="1:43" ht="15" customHeight="1">
      <c r="A8" s="319"/>
      <c r="B8" s="322"/>
      <c r="C8" s="322"/>
      <c r="D8" s="322"/>
      <c r="E8" s="322"/>
      <c r="F8" s="23"/>
      <c r="G8" s="284" t="s">
        <v>66</v>
      </c>
      <c r="H8" s="286"/>
      <c r="I8" s="23"/>
      <c r="J8" s="368"/>
      <c r="K8" s="372"/>
      <c r="L8" s="372"/>
      <c r="M8" s="372"/>
      <c r="N8" s="372"/>
      <c r="O8" s="373"/>
      <c r="P8" s="329"/>
      <c r="Q8" s="322"/>
      <c r="R8" s="322"/>
      <c r="S8" s="322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8"/>
    </row>
    <row r="9" spans="1:43" ht="2.25" customHeight="1">
      <c r="A9" s="343"/>
      <c r="B9" s="344"/>
      <c r="C9" s="344"/>
      <c r="D9" s="344"/>
      <c r="E9" s="344"/>
      <c r="F9" s="341"/>
      <c r="G9" s="341"/>
      <c r="H9" s="341"/>
      <c r="I9" s="342"/>
      <c r="J9" s="369"/>
      <c r="K9" s="374"/>
      <c r="L9" s="374"/>
      <c r="M9" s="374"/>
      <c r="N9" s="374"/>
      <c r="O9" s="375"/>
      <c r="P9" s="376"/>
      <c r="Q9" s="344"/>
      <c r="R9" s="344"/>
      <c r="S9" s="344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40"/>
    </row>
    <row r="10" spans="1:49" s="25" customFormat="1" ht="2.25" customHeight="1">
      <c r="A10" s="318"/>
      <c r="B10" s="321" t="s">
        <v>18</v>
      </c>
      <c r="C10" s="321"/>
      <c r="D10" s="321"/>
      <c r="E10" s="321"/>
      <c r="F10" s="345" t="s">
        <v>97</v>
      </c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6"/>
      <c r="U10" s="346"/>
      <c r="V10" s="347"/>
      <c r="W10" s="24"/>
      <c r="X10" s="354" t="s">
        <v>19</v>
      </c>
      <c r="Y10" s="354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  <c r="AJ10" s="359" t="s">
        <v>80</v>
      </c>
      <c r="AK10" s="360"/>
      <c r="AL10" s="357"/>
      <c r="AM10" s="357"/>
      <c r="AN10" s="357"/>
      <c r="AO10" s="357"/>
      <c r="AP10" s="357"/>
      <c r="AQ10" s="365"/>
      <c r="AS10" s="21"/>
      <c r="AT10" s="21"/>
      <c r="AU10" s="21"/>
      <c r="AV10" s="21"/>
      <c r="AW10" s="21"/>
    </row>
    <row r="11" spans="1:49" s="25" customFormat="1" ht="15" customHeight="1">
      <c r="A11" s="319"/>
      <c r="B11" s="322"/>
      <c r="C11" s="322"/>
      <c r="D11" s="322"/>
      <c r="E11" s="322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9"/>
      <c r="U11" s="349"/>
      <c r="V11" s="350"/>
      <c r="W11" s="26"/>
      <c r="X11" s="355"/>
      <c r="Y11" s="355"/>
      <c r="Z11" s="12"/>
      <c r="AA11" s="309" t="s">
        <v>98</v>
      </c>
      <c r="AB11" s="310"/>
      <c r="AC11" s="310"/>
      <c r="AD11" s="310"/>
      <c r="AE11" s="310"/>
      <c r="AF11" s="310"/>
      <c r="AG11" s="310"/>
      <c r="AH11" s="311"/>
      <c r="AI11" s="11"/>
      <c r="AJ11" s="361"/>
      <c r="AK11" s="362"/>
      <c r="AL11" s="27"/>
      <c r="AM11" s="312" t="s">
        <v>83</v>
      </c>
      <c r="AN11" s="313"/>
      <c r="AO11" s="313"/>
      <c r="AP11" s="314"/>
      <c r="AQ11" s="28"/>
      <c r="AS11" s="21"/>
      <c r="AT11" s="21"/>
      <c r="AU11" s="21"/>
      <c r="AV11" s="21"/>
      <c r="AW11" s="21"/>
    </row>
    <row r="12" spans="1:49" s="25" customFormat="1" ht="2.25" customHeight="1">
      <c r="A12" s="343"/>
      <c r="B12" s="344"/>
      <c r="C12" s="344"/>
      <c r="D12" s="344"/>
      <c r="E12" s="344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2"/>
      <c r="U12" s="352"/>
      <c r="V12" s="353"/>
      <c r="W12" s="29"/>
      <c r="X12" s="356"/>
      <c r="Y12" s="356"/>
      <c r="Z12" s="315"/>
      <c r="AA12" s="315"/>
      <c r="AB12" s="315"/>
      <c r="AC12" s="315"/>
      <c r="AD12" s="315"/>
      <c r="AE12" s="315"/>
      <c r="AF12" s="315"/>
      <c r="AG12" s="315"/>
      <c r="AH12" s="315"/>
      <c r="AI12" s="316"/>
      <c r="AJ12" s="363"/>
      <c r="AK12" s="364"/>
      <c r="AL12" s="315"/>
      <c r="AM12" s="315"/>
      <c r="AN12" s="315"/>
      <c r="AO12" s="315"/>
      <c r="AP12" s="315"/>
      <c r="AQ12" s="317"/>
      <c r="AS12" s="21"/>
      <c r="AT12" s="21"/>
      <c r="AU12" s="21"/>
      <c r="AV12" s="21"/>
      <c r="AW12" s="21"/>
    </row>
    <row r="13" spans="1:43" ht="2.25" customHeight="1">
      <c r="A13" s="318"/>
      <c r="B13" s="321" t="s">
        <v>57</v>
      </c>
      <c r="C13" s="321"/>
      <c r="D13" s="321"/>
      <c r="E13" s="321"/>
      <c r="F13" s="324" t="s">
        <v>93</v>
      </c>
      <c r="G13" s="324"/>
      <c r="H13" s="324"/>
      <c r="I13" s="324"/>
      <c r="J13" s="324"/>
      <c r="K13" s="324"/>
      <c r="L13" s="324"/>
      <c r="M13" s="324"/>
      <c r="N13" s="325"/>
      <c r="O13" s="328" t="s">
        <v>61</v>
      </c>
      <c r="P13" s="321"/>
      <c r="Q13" s="321"/>
      <c r="R13" s="324" t="s">
        <v>93</v>
      </c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5"/>
      <c r="AD13" s="331" t="s">
        <v>6</v>
      </c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3"/>
    </row>
    <row r="14" spans="1:43" ht="15" customHeight="1">
      <c r="A14" s="319"/>
      <c r="B14" s="322"/>
      <c r="C14" s="322"/>
      <c r="D14" s="322"/>
      <c r="E14" s="322"/>
      <c r="F14" s="264"/>
      <c r="G14" s="264"/>
      <c r="H14" s="264"/>
      <c r="I14" s="264"/>
      <c r="J14" s="264"/>
      <c r="K14" s="264"/>
      <c r="L14" s="264"/>
      <c r="M14" s="264"/>
      <c r="N14" s="326"/>
      <c r="O14" s="329"/>
      <c r="P14" s="322"/>
      <c r="Q14" s="322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326"/>
      <c r="AD14" s="332"/>
      <c r="AE14" s="333"/>
      <c r="AF14" s="333"/>
      <c r="AG14" s="284" t="s">
        <v>90</v>
      </c>
      <c r="AH14" s="285"/>
      <c r="AI14" s="285"/>
      <c r="AJ14" s="285"/>
      <c r="AK14" s="285"/>
      <c r="AL14" s="285"/>
      <c r="AM14" s="285"/>
      <c r="AN14" s="285"/>
      <c r="AO14" s="285"/>
      <c r="AP14" s="286"/>
      <c r="AQ14" s="30"/>
    </row>
    <row r="15" spans="1:43" ht="2.25" customHeight="1" thickBot="1">
      <c r="A15" s="320"/>
      <c r="B15" s="323"/>
      <c r="C15" s="323"/>
      <c r="D15" s="323"/>
      <c r="E15" s="323"/>
      <c r="F15" s="266"/>
      <c r="G15" s="266"/>
      <c r="H15" s="266"/>
      <c r="I15" s="266"/>
      <c r="J15" s="266"/>
      <c r="K15" s="266"/>
      <c r="L15" s="266"/>
      <c r="M15" s="266"/>
      <c r="N15" s="327"/>
      <c r="O15" s="330"/>
      <c r="P15" s="323"/>
      <c r="Q15" s="323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327"/>
      <c r="AD15" s="334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8"/>
    </row>
    <row r="16" spans="1:43" ht="15" customHeight="1" thickBot="1">
      <c r="A16" s="88" t="s">
        <v>53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0"/>
    </row>
    <row r="17" spans="1:43" ht="2.25" customHeight="1">
      <c r="A17" s="235"/>
      <c r="B17" s="289" t="s">
        <v>81</v>
      </c>
      <c r="C17" s="289"/>
      <c r="D17" s="289"/>
      <c r="E17" s="289"/>
      <c r="F17" s="292"/>
      <c r="G17" s="292"/>
      <c r="H17" s="292"/>
      <c r="I17" s="293"/>
      <c r="J17" s="294" t="s">
        <v>17</v>
      </c>
      <c r="K17" s="297">
        <v>79829626</v>
      </c>
      <c r="L17" s="297"/>
      <c r="M17" s="297"/>
      <c r="N17" s="297"/>
      <c r="O17" s="298"/>
      <c r="P17" s="303" t="s">
        <v>60</v>
      </c>
      <c r="Q17" s="304"/>
      <c r="R17" s="304"/>
      <c r="S17" s="304"/>
      <c r="T17" s="262" t="s">
        <v>99</v>
      </c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3"/>
    </row>
    <row r="18" spans="1:43" ht="15" customHeight="1">
      <c r="A18" s="236"/>
      <c r="B18" s="290"/>
      <c r="C18" s="290"/>
      <c r="D18" s="290"/>
      <c r="E18" s="290"/>
      <c r="F18" s="23"/>
      <c r="G18" s="245" t="s">
        <v>66</v>
      </c>
      <c r="H18" s="246"/>
      <c r="I18" s="23"/>
      <c r="J18" s="295"/>
      <c r="K18" s="299"/>
      <c r="L18" s="299"/>
      <c r="M18" s="299"/>
      <c r="N18" s="299"/>
      <c r="O18" s="300"/>
      <c r="P18" s="305"/>
      <c r="Q18" s="306"/>
      <c r="R18" s="306"/>
      <c r="S18" s="306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5"/>
    </row>
    <row r="19" spans="1:43" ht="2.25" customHeight="1" thickBot="1">
      <c r="A19" s="237"/>
      <c r="B19" s="291"/>
      <c r="C19" s="291"/>
      <c r="D19" s="291"/>
      <c r="E19" s="291"/>
      <c r="F19" s="268"/>
      <c r="G19" s="268"/>
      <c r="H19" s="268"/>
      <c r="I19" s="269"/>
      <c r="J19" s="296"/>
      <c r="K19" s="301"/>
      <c r="L19" s="301"/>
      <c r="M19" s="301"/>
      <c r="N19" s="301"/>
      <c r="O19" s="302"/>
      <c r="P19" s="307"/>
      <c r="Q19" s="308"/>
      <c r="R19" s="308"/>
      <c r="S19" s="308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7"/>
    </row>
    <row r="20" spans="1:43" ht="9" customHeight="1" thickBo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</row>
    <row r="21" spans="1:43" ht="15" customHeight="1" thickBot="1">
      <c r="A21" s="88" t="s">
        <v>14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/>
    </row>
    <row r="22" spans="1:43" ht="2.25" customHeight="1">
      <c r="A22" s="270" t="s">
        <v>94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2"/>
    </row>
    <row r="23" spans="1:43" ht="12" customHeight="1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5"/>
    </row>
    <row r="24" spans="1:43" ht="2.25" customHeight="1" thickBo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8"/>
    </row>
    <row r="25" spans="1:43" ht="2.25" customHeight="1">
      <c r="A25" s="235"/>
      <c r="B25" s="238" t="s">
        <v>26</v>
      </c>
      <c r="C25" s="238"/>
      <c r="D25" s="241"/>
      <c r="E25" s="241"/>
      <c r="F25" s="31"/>
      <c r="G25" s="242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4"/>
    </row>
    <row r="26" spans="1:43" ht="15" customHeight="1">
      <c r="A26" s="236"/>
      <c r="B26" s="239"/>
      <c r="C26" s="239"/>
      <c r="D26" s="245">
        <v>2015</v>
      </c>
      <c r="E26" s="246"/>
      <c r="F26" s="31"/>
      <c r="G26" s="279" t="s">
        <v>51</v>
      </c>
      <c r="H26" s="280"/>
      <c r="I26" s="247">
        <v>42017</v>
      </c>
      <c r="J26" s="248"/>
      <c r="K26" s="248"/>
      <c r="L26" s="248"/>
      <c r="M26" s="249"/>
      <c r="N26" s="279" t="s">
        <v>86</v>
      </c>
      <c r="O26" s="281"/>
      <c r="P26" s="280"/>
      <c r="Q26" s="247">
        <v>42342</v>
      </c>
      <c r="R26" s="248"/>
      <c r="S26" s="248"/>
      <c r="T26" s="249"/>
      <c r="U26" s="250" t="s">
        <v>87</v>
      </c>
      <c r="V26" s="251"/>
      <c r="W26" s="251"/>
      <c r="X26" s="251"/>
      <c r="Y26" s="252"/>
      <c r="Z26" s="253">
        <v>0</v>
      </c>
      <c r="AA26" s="254"/>
      <c r="AB26" s="255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32"/>
    </row>
    <row r="27" spans="1:43" ht="2.25" customHeight="1" thickBot="1">
      <c r="A27" s="237"/>
      <c r="B27" s="240"/>
      <c r="C27" s="240"/>
      <c r="D27" s="256"/>
      <c r="E27" s="256"/>
      <c r="F27" s="33"/>
      <c r="G27" s="257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9"/>
    </row>
    <row r="28" spans="1:43" ht="2.25" customHeight="1">
      <c r="A28" s="23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260"/>
    </row>
    <row r="29" spans="1:55" s="25" customFormat="1" ht="1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6"/>
      <c r="L29" s="36"/>
      <c r="M29" s="3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36"/>
      <c r="Z29" s="36"/>
      <c r="AA29" s="36"/>
      <c r="AC29" s="230" t="s">
        <v>15</v>
      </c>
      <c r="AD29" s="230"/>
      <c r="AE29" s="230"/>
      <c r="AF29" s="230"/>
      <c r="AG29" s="230"/>
      <c r="AH29" s="230"/>
      <c r="AI29" s="230"/>
      <c r="AJ29" s="230"/>
      <c r="AK29" s="230"/>
      <c r="AL29" s="230"/>
      <c r="AM29" s="231"/>
      <c r="AN29" s="232">
        <v>225</v>
      </c>
      <c r="AO29" s="233"/>
      <c r="AP29" s="234"/>
      <c r="AQ29" s="37"/>
      <c r="AR29" s="20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25" customFormat="1" ht="2.25" customHeight="1" thickBot="1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5"/>
      <c r="AR30" s="20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43" ht="9" customHeight="1" thickBo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</row>
    <row r="32" spans="1:55" s="25" customFormat="1" ht="15" customHeight="1" thickBot="1">
      <c r="A32" s="88" t="s">
        <v>54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90"/>
      <c r="AR32" s="20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25" customFormat="1" ht="18" customHeight="1">
      <c r="A33" s="207" t="s">
        <v>34</v>
      </c>
      <c r="B33" s="208"/>
      <c r="C33" s="208"/>
      <c r="D33" s="208"/>
      <c r="E33" s="208"/>
      <c r="F33" s="209"/>
      <c r="G33" s="213" t="s">
        <v>36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5"/>
      <c r="U33" s="213" t="s">
        <v>84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5"/>
      <c r="AJ33" s="219" t="s">
        <v>85</v>
      </c>
      <c r="AK33" s="220"/>
      <c r="AL33" s="220"/>
      <c r="AM33" s="220"/>
      <c r="AN33" s="220"/>
      <c r="AO33" s="220"/>
      <c r="AP33" s="220"/>
      <c r="AQ33" s="221"/>
      <c r="AR33" s="20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25" customFormat="1" ht="18" customHeight="1">
      <c r="A34" s="210"/>
      <c r="B34" s="211"/>
      <c r="C34" s="211"/>
      <c r="D34" s="211"/>
      <c r="E34" s="211"/>
      <c r="F34" s="212"/>
      <c r="G34" s="216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8"/>
      <c r="U34" s="216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8"/>
      <c r="AJ34" s="222" t="s">
        <v>48</v>
      </c>
      <c r="AK34" s="223"/>
      <c r="AL34" s="224"/>
      <c r="AM34" s="225" t="s">
        <v>39</v>
      </c>
      <c r="AN34" s="226"/>
      <c r="AO34" s="227" t="s">
        <v>40</v>
      </c>
      <c r="AP34" s="228"/>
      <c r="AQ34" s="229"/>
      <c r="AR34" s="20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48" ht="33" customHeight="1">
      <c r="A35" s="183" t="s">
        <v>41</v>
      </c>
      <c r="B35" s="184"/>
      <c r="C35" s="184"/>
      <c r="D35" s="184"/>
      <c r="E35" s="184"/>
      <c r="F35" s="185"/>
      <c r="G35" s="199" t="s">
        <v>27</v>
      </c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89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1"/>
      <c r="AJ35" s="132"/>
      <c r="AK35" s="132"/>
      <c r="AL35" s="132"/>
      <c r="AM35" s="171" t="e">
        <f>AVERAGE(AJ35:AL38)</f>
        <v>#DIV/0!</v>
      </c>
      <c r="AN35" s="171"/>
      <c r="AO35" s="171" t="e">
        <f>(AM35*A38)/100</f>
        <v>#DIV/0!</v>
      </c>
      <c r="AP35" s="171"/>
      <c r="AQ35" s="172"/>
      <c r="AS35" s="21" t="s">
        <v>69</v>
      </c>
      <c r="AT35" s="21" t="s">
        <v>68</v>
      </c>
      <c r="AU35" s="21" t="s">
        <v>71</v>
      </c>
      <c r="AV35" s="21" t="s">
        <v>29</v>
      </c>
    </row>
    <row r="36" spans="1:48" ht="33" customHeight="1">
      <c r="A36" s="196"/>
      <c r="B36" s="197"/>
      <c r="C36" s="197"/>
      <c r="D36" s="197"/>
      <c r="E36" s="197"/>
      <c r="F36" s="198"/>
      <c r="G36" s="200" t="s">
        <v>50</v>
      </c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2"/>
      <c r="U36" s="189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1"/>
      <c r="AJ36" s="132"/>
      <c r="AK36" s="132"/>
      <c r="AL36" s="132"/>
      <c r="AM36" s="171"/>
      <c r="AN36" s="171"/>
      <c r="AO36" s="171"/>
      <c r="AP36" s="171"/>
      <c r="AQ36" s="172"/>
      <c r="AS36" s="21" t="s">
        <v>66</v>
      </c>
      <c r="AT36" s="21" t="s">
        <v>70</v>
      </c>
      <c r="AU36" s="21" t="s">
        <v>89</v>
      </c>
      <c r="AV36" s="21" t="s">
        <v>72</v>
      </c>
    </row>
    <row r="37" spans="1:48" ht="33" customHeight="1">
      <c r="A37" s="196"/>
      <c r="B37" s="197"/>
      <c r="C37" s="197"/>
      <c r="D37" s="197"/>
      <c r="E37" s="197"/>
      <c r="F37" s="198"/>
      <c r="G37" s="186" t="s">
        <v>10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8"/>
      <c r="U37" s="189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1"/>
      <c r="AJ37" s="132"/>
      <c r="AK37" s="132"/>
      <c r="AL37" s="132"/>
      <c r="AM37" s="171"/>
      <c r="AN37" s="171"/>
      <c r="AO37" s="171"/>
      <c r="AP37" s="171"/>
      <c r="AQ37" s="172"/>
      <c r="AS37" s="21" t="s">
        <v>67</v>
      </c>
      <c r="AT37" s="21" t="s">
        <v>83</v>
      </c>
      <c r="AU37" s="21" t="s">
        <v>90</v>
      </c>
      <c r="AV37" s="21" t="s">
        <v>78</v>
      </c>
    </row>
    <row r="38" spans="1:48" ht="33" customHeight="1">
      <c r="A38" s="192">
        <v>40</v>
      </c>
      <c r="B38" s="193"/>
      <c r="C38" s="193"/>
      <c r="D38" s="194" t="s">
        <v>35</v>
      </c>
      <c r="E38" s="194"/>
      <c r="F38" s="195"/>
      <c r="G38" s="186" t="s">
        <v>88</v>
      </c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8"/>
      <c r="U38" s="189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1"/>
      <c r="AJ38" s="132"/>
      <c r="AK38" s="132"/>
      <c r="AL38" s="132"/>
      <c r="AM38" s="171"/>
      <c r="AN38" s="171"/>
      <c r="AO38" s="171"/>
      <c r="AP38" s="171"/>
      <c r="AQ38" s="172"/>
      <c r="AU38" s="21" t="s">
        <v>91</v>
      </c>
      <c r="AV38" s="21" t="s">
        <v>73</v>
      </c>
    </row>
    <row r="39" spans="1:48" ht="33" customHeight="1">
      <c r="A39" s="183" t="s">
        <v>42</v>
      </c>
      <c r="B39" s="184"/>
      <c r="C39" s="184"/>
      <c r="D39" s="184"/>
      <c r="E39" s="184"/>
      <c r="F39" s="185"/>
      <c r="G39" s="186" t="s">
        <v>8</v>
      </c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8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1"/>
      <c r="AJ39" s="132"/>
      <c r="AK39" s="132"/>
      <c r="AL39" s="132"/>
      <c r="AM39" s="171" t="e">
        <f>AVERAGE(AJ39:AL40)</f>
        <v>#DIV/0!</v>
      </c>
      <c r="AN39" s="171"/>
      <c r="AO39" s="171" t="e">
        <f>(AM39*A40)/100</f>
        <v>#DIV/0!</v>
      </c>
      <c r="AP39" s="171"/>
      <c r="AQ39" s="172"/>
      <c r="AU39" s="21" t="s">
        <v>92</v>
      </c>
      <c r="AV39" s="21" t="s">
        <v>74</v>
      </c>
    </row>
    <row r="40" spans="1:48" ht="33" customHeight="1">
      <c r="A40" s="192">
        <v>15</v>
      </c>
      <c r="B40" s="193"/>
      <c r="C40" s="193"/>
      <c r="D40" s="194" t="s">
        <v>35</v>
      </c>
      <c r="E40" s="194"/>
      <c r="F40" s="195"/>
      <c r="G40" s="186" t="s">
        <v>9</v>
      </c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8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1"/>
      <c r="AJ40" s="132"/>
      <c r="AK40" s="132"/>
      <c r="AL40" s="132"/>
      <c r="AM40" s="171"/>
      <c r="AN40" s="171"/>
      <c r="AO40" s="171"/>
      <c r="AP40" s="171"/>
      <c r="AQ40" s="172"/>
      <c r="AV40" s="21" t="s">
        <v>75</v>
      </c>
    </row>
    <row r="41" spans="1:48" ht="33" customHeight="1">
      <c r="A41" s="183" t="s">
        <v>43</v>
      </c>
      <c r="B41" s="184"/>
      <c r="C41" s="184"/>
      <c r="D41" s="184"/>
      <c r="E41" s="184"/>
      <c r="F41" s="185"/>
      <c r="G41" s="186" t="s">
        <v>4</v>
      </c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8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1"/>
      <c r="AJ41" s="132"/>
      <c r="AK41" s="132"/>
      <c r="AL41" s="132"/>
      <c r="AM41" s="171" t="e">
        <f>AVERAGE(AJ41:AL42)</f>
        <v>#DIV/0!</v>
      </c>
      <c r="AN41" s="171"/>
      <c r="AO41" s="171" t="e">
        <f>(AM41*A42)/100</f>
        <v>#DIV/0!</v>
      </c>
      <c r="AP41" s="171"/>
      <c r="AQ41" s="172"/>
      <c r="AV41" s="21" t="s">
        <v>76</v>
      </c>
    </row>
    <row r="42" spans="1:48" ht="33" customHeight="1" thickBot="1">
      <c r="A42" s="173">
        <v>15</v>
      </c>
      <c r="B42" s="174"/>
      <c r="C42" s="174"/>
      <c r="D42" s="175" t="s">
        <v>35</v>
      </c>
      <c r="E42" s="175"/>
      <c r="F42" s="176"/>
      <c r="G42" s="177" t="s">
        <v>33</v>
      </c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9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2"/>
      <c r="AJ42" s="136"/>
      <c r="AK42" s="136"/>
      <c r="AL42" s="136"/>
      <c r="AM42" s="171"/>
      <c r="AN42" s="171"/>
      <c r="AO42" s="171"/>
      <c r="AP42" s="171"/>
      <c r="AQ42" s="172"/>
      <c r="AV42" s="21" t="s">
        <v>77</v>
      </c>
    </row>
    <row r="43" spans="1:48" ht="17.25" customHeight="1" thickBot="1">
      <c r="A43" s="160">
        <f>SUM(A38,A40,A42)</f>
        <v>70</v>
      </c>
      <c r="B43" s="161"/>
      <c r="C43" s="161"/>
      <c r="D43" s="162" t="s">
        <v>35</v>
      </c>
      <c r="E43" s="162"/>
      <c r="F43" s="163"/>
      <c r="G43" s="164" t="s">
        <v>58</v>
      </c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6"/>
      <c r="AO43" s="167" t="e">
        <f>SUM(AO35:AQ42)</f>
        <v>#DIV/0!</v>
      </c>
      <c r="AP43" s="168"/>
      <c r="AQ43" s="169"/>
      <c r="AV43" s="21" t="s">
        <v>0</v>
      </c>
    </row>
    <row r="44" spans="2:48" ht="6.75" customHeight="1" thickBot="1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V44" s="21" t="s">
        <v>1</v>
      </c>
    </row>
    <row r="45" spans="1:48" ht="15" customHeight="1" thickBot="1">
      <c r="A45" s="88" t="s">
        <v>55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90"/>
      <c r="AV45" s="21" t="s">
        <v>10</v>
      </c>
    </row>
    <row r="46" spans="1:48" ht="15" customHeight="1">
      <c r="A46" s="141" t="s">
        <v>36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3"/>
      <c r="AJ46" s="147" t="s">
        <v>38</v>
      </c>
      <c r="AK46" s="148"/>
      <c r="AL46" s="148"/>
      <c r="AM46" s="148"/>
      <c r="AN46" s="148"/>
      <c r="AO46" s="148"/>
      <c r="AP46" s="148"/>
      <c r="AQ46" s="149"/>
      <c r="AV46" s="21" t="s">
        <v>37</v>
      </c>
    </row>
    <row r="47" spans="1:48" ht="15" customHeight="1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6"/>
      <c r="AJ47" s="150" t="s">
        <v>48</v>
      </c>
      <c r="AK47" s="150"/>
      <c r="AL47" s="150"/>
      <c r="AM47" s="150" t="s">
        <v>39</v>
      </c>
      <c r="AN47" s="150"/>
      <c r="AO47" s="150" t="s">
        <v>40</v>
      </c>
      <c r="AP47" s="150"/>
      <c r="AQ47" s="151"/>
      <c r="AV47" s="21" t="s">
        <v>2</v>
      </c>
    </row>
    <row r="48" spans="1:48" ht="14.25" customHeight="1">
      <c r="A48" s="152" t="s">
        <v>73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4"/>
      <c r="AJ48" s="132"/>
      <c r="AK48" s="132"/>
      <c r="AL48" s="132"/>
      <c r="AM48" s="155" t="e">
        <f>AVERAGE(AJ48:AL50)</f>
        <v>#DIV/0!</v>
      </c>
      <c r="AN48" s="155"/>
      <c r="AO48" s="155" t="e">
        <f>AM48*0.3</f>
        <v>#DIV/0!</v>
      </c>
      <c r="AP48" s="155"/>
      <c r="AQ48" s="157"/>
      <c r="AV48" s="21" t="s">
        <v>3</v>
      </c>
    </row>
    <row r="49" spans="1:48" ht="14.25" customHeight="1">
      <c r="A49" s="159" t="s">
        <v>75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9"/>
      <c r="AJ49" s="132"/>
      <c r="AK49" s="132"/>
      <c r="AL49" s="132"/>
      <c r="AM49" s="155"/>
      <c r="AN49" s="155"/>
      <c r="AO49" s="155"/>
      <c r="AP49" s="155"/>
      <c r="AQ49" s="157"/>
      <c r="AV49" s="21" t="s">
        <v>4</v>
      </c>
    </row>
    <row r="50" spans="1:48" ht="14.25" customHeight="1" thickBot="1">
      <c r="A50" s="133" t="s">
        <v>78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5"/>
      <c r="AJ50" s="136"/>
      <c r="AK50" s="136"/>
      <c r="AL50" s="136"/>
      <c r="AM50" s="156"/>
      <c r="AN50" s="156"/>
      <c r="AO50" s="156"/>
      <c r="AP50" s="156"/>
      <c r="AQ50" s="158"/>
      <c r="AV50" s="21" t="s">
        <v>33</v>
      </c>
    </row>
    <row r="51" spans="2:43" ht="6.75" customHeight="1" thickBo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</row>
    <row r="52" spans="1:55" s="25" customFormat="1" ht="15" customHeight="1" thickBot="1">
      <c r="A52" s="88" t="s">
        <v>56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138"/>
      <c r="AJ52" s="139" t="s">
        <v>38</v>
      </c>
      <c r="AK52" s="122"/>
      <c r="AL52" s="122"/>
      <c r="AM52" s="122"/>
      <c r="AN52" s="122"/>
      <c r="AO52" s="122"/>
      <c r="AP52" s="122"/>
      <c r="AQ52" s="140"/>
      <c r="AR52" s="20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43" ht="15" customHeight="1" thickBot="1">
      <c r="A53" s="121" t="s">
        <v>20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3"/>
      <c r="AJ53" s="124" t="e">
        <f>IF(AO43&gt;0,SUM(AO43,AO48))</f>
        <v>#DIV/0!</v>
      </c>
      <c r="AK53" s="125"/>
      <c r="AL53" s="125"/>
      <c r="AM53" s="125"/>
      <c r="AN53" s="125"/>
      <c r="AO53" s="125"/>
      <c r="AP53" s="125"/>
      <c r="AQ53" s="126"/>
    </row>
    <row r="54" spans="2:43" ht="8.25" customHeight="1" thickBot="1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</row>
    <row r="55" spans="1:43" ht="2.25" customHeight="1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6"/>
    </row>
    <row r="56" spans="1:43" ht="12" customHeight="1">
      <c r="A56" s="127" t="s">
        <v>16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9" t="s">
        <v>11</v>
      </c>
      <c r="S56" s="129"/>
      <c r="T56" s="129"/>
      <c r="U56" s="129"/>
      <c r="V56" s="129"/>
      <c r="W56" s="129"/>
      <c r="X56" s="130"/>
      <c r="Y56" s="39"/>
      <c r="Z56" s="131" t="s">
        <v>12</v>
      </c>
      <c r="AA56" s="129"/>
      <c r="AB56" s="129"/>
      <c r="AC56" s="129"/>
      <c r="AD56" s="129"/>
      <c r="AE56" s="129"/>
      <c r="AF56" s="129"/>
      <c r="AG56" s="130"/>
      <c r="AH56" s="40" t="e">
        <f>AJ53</f>
        <v>#DIV/0!</v>
      </c>
      <c r="AI56" s="131" t="s">
        <v>13</v>
      </c>
      <c r="AJ56" s="129"/>
      <c r="AK56" s="129"/>
      <c r="AL56" s="129"/>
      <c r="AM56" s="129"/>
      <c r="AN56" s="129"/>
      <c r="AO56" s="130"/>
      <c r="AP56" s="41"/>
      <c r="AQ56" s="42"/>
    </row>
    <row r="57" spans="1:43" ht="2.25" customHeight="1" thickBot="1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3"/>
    </row>
    <row r="58" spans="1:43" ht="6" customHeight="1" thickBo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</row>
    <row r="59" spans="1:43" ht="15" customHeight="1" thickBot="1">
      <c r="A59" s="88" t="s">
        <v>49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90"/>
    </row>
    <row r="60" spans="1:43" ht="12" customHeight="1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6"/>
    </row>
    <row r="61" spans="1:43" ht="12" customHeigh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9"/>
    </row>
    <row r="62" spans="1:43" ht="12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9"/>
    </row>
    <row r="63" spans="1:43" ht="12" customHeight="1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9"/>
    </row>
    <row r="64" spans="1:43" ht="12" customHeight="1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9"/>
    </row>
    <row r="65" spans="1:43" ht="12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9"/>
    </row>
    <row r="66" spans="1:43" ht="12" customHeight="1">
      <c r="A66" s="117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9"/>
    </row>
    <row r="67" spans="1:43" ht="12" customHeight="1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9"/>
    </row>
    <row r="68" spans="1:43" ht="12" customHeight="1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9"/>
    </row>
    <row r="69" spans="1:43" ht="12" customHeight="1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9"/>
    </row>
    <row r="70" spans="1:43" ht="12" customHeight="1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9"/>
    </row>
    <row r="71" spans="1:43" ht="12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9"/>
    </row>
    <row r="72" spans="1:43" ht="12" customHeight="1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9"/>
    </row>
    <row r="73" spans="1:43" ht="12" customHeight="1">
      <c r="A73" s="117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9"/>
    </row>
    <row r="74" spans="1:43" ht="12" customHeigh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9"/>
    </row>
    <row r="75" spans="1:43" ht="12" customHeight="1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9"/>
    </row>
    <row r="76" spans="1:43" ht="12" customHeight="1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9"/>
    </row>
    <row r="77" spans="1:43" ht="12" customHeight="1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9"/>
    </row>
    <row r="78" spans="1:43" ht="12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9"/>
    </row>
    <row r="79" spans="1:43" ht="12" customHeight="1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9"/>
    </row>
    <row r="80" spans="1:43" ht="12" customHeight="1">
      <c r="A80" s="117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9"/>
    </row>
    <row r="81" spans="1:43" ht="12" customHeight="1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9"/>
    </row>
    <row r="82" spans="1:43" ht="12" customHeight="1">
      <c r="A82" s="117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9"/>
    </row>
    <row r="83" spans="1:43" ht="12" customHeight="1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9"/>
    </row>
    <row r="84" spans="1:43" ht="12" customHeight="1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9"/>
    </row>
    <row r="85" spans="1:43" ht="12" customHeight="1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9"/>
    </row>
    <row r="86" spans="1:43" ht="12" customHeight="1">
      <c r="A86" s="117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9"/>
    </row>
    <row r="87" spans="1:43" ht="12" customHeight="1">
      <c r="A87" s="117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9"/>
    </row>
    <row r="88" spans="1:43" ht="12.75" customHeight="1" thickBot="1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3"/>
    </row>
    <row r="89" spans="2:43" ht="15" customHeight="1" thickBot="1"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</row>
    <row r="90" spans="1:43" ht="15" customHeight="1" thickBot="1">
      <c r="A90" s="88" t="s">
        <v>28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90"/>
    </row>
    <row r="91" spans="1:43" ht="65.25" customHeight="1">
      <c r="A91" s="43"/>
      <c r="B91" s="102" t="s">
        <v>95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44"/>
    </row>
    <row r="92" spans="1:43" ht="33.75" customHeight="1">
      <c r="A92" s="45"/>
      <c r="B92" s="103" t="s">
        <v>63</v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4"/>
      <c r="V92" s="105" t="s">
        <v>30</v>
      </c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46"/>
    </row>
    <row r="93" spans="1:43" ht="33.75" customHeight="1">
      <c r="A93" s="47"/>
      <c r="B93" s="106" t="s">
        <v>64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7"/>
      <c r="V93" s="108" t="s">
        <v>62</v>
      </c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48"/>
    </row>
    <row r="94" spans="1:43" ht="24" customHeight="1" thickBot="1">
      <c r="A94" s="49"/>
      <c r="B94" s="110" t="s">
        <v>82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50"/>
    </row>
    <row r="95" spans="1:43" ht="0.7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</row>
    <row r="96" spans="1:55" ht="6" customHeight="1" thickBo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pans="1:44" s="19" customFormat="1" ht="15" customHeight="1" thickBot="1">
      <c r="A97" s="88" t="s">
        <v>32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90"/>
      <c r="AR97" s="20"/>
    </row>
    <row r="98" spans="1:44" s="19" customFormat="1" ht="6" customHeight="1">
      <c r="A98" s="91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3"/>
      <c r="AR98" s="20"/>
    </row>
    <row r="99" spans="1:44" s="19" customFormat="1" ht="22.5" customHeight="1">
      <c r="A99" s="94"/>
      <c r="B99" s="95" t="s">
        <v>79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7"/>
      <c r="U99" s="98" t="s">
        <v>96</v>
      </c>
      <c r="V99" s="95" t="s">
        <v>65</v>
      </c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7"/>
      <c r="AQ99" s="51"/>
      <c r="AR99" s="20"/>
    </row>
    <row r="100" spans="1:44" s="19" customFormat="1" ht="22.5" customHeight="1">
      <c r="A100" s="94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1"/>
      <c r="U100" s="98"/>
      <c r="V100" s="62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4"/>
      <c r="AQ100" s="51"/>
      <c r="AR100" s="20"/>
    </row>
    <row r="101" spans="1:44" s="19" customFormat="1" ht="22.5" customHeight="1">
      <c r="A101" s="94"/>
      <c r="B101" s="77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9"/>
      <c r="U101" s="98"/>
      <c r="V101" s="65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7"/>
      <c r="AQ101" s="51"/>
      <c r="AR101" s="20"/>
    </row>
    <row r="102" spans="1:44" s="19" customFormat="1" ht="22.5" customHeight="1">
      <c r="A102" s="94"/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9"/>
      <c r="U102" s="98"/>
      <c r="V102" s="65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7"/>
      <c r="AQ102" s="51"/>
      <c r="AR102" s="20"/>
    </row>
    <row r="103" spans="1:44" s="19" customFormat="1" ht="22.5" customHeight="1">
      <c r="A103" s="94"/>
      <c r="B103" s="7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9"/>
      <c r="U103" s="98"/>
      <c r="V103" s="65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7"/>
      <c r="AQ103" s="51"/>
      <c r="AR103" s="20"/>
    </row>
    <row r="104" spans="1:44" s="19" customFormat="1" ht="22.5" customHeight="1">
      <c r="A104" s="94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  <c r="U104" s="98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7"/>
      <c r="AQ104" s="51"/>
      <c r="AR104" s="20"/>
    </row>
    <row r="105" spans="1:44" s="19" customFormat="1" ht="22.5" customHeight="1">
      <c r="A105" s="94"/>
      <c r="B105" s="77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9"/>
      <c r="U105" s="98"/>
      <c r="V105" s="65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7"/>
      <c r="AQ105" s="51"/>
      <c r="AR105" s="20"/>
    </row>
    <row r="106" spans="1:44" s="19" customFormat="1" ht="22.5" customHeight="1">
      <c r="A106" s="94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9"/>
      <c r="U106" s="98"/>
      <c r="V106" s="65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7"/>
      <c r="AQ106" s="51"/>
      <c r="AR106" s="20"/>
    </row>
    <row r="107" spans="1:44" s="19" customFormat="1" ht="22.5" customHeight="1">
      <c r="A107" s="94"/>
      <c r="B107" s="77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9"/>
      <c r="U107" s="98"/>
      <c r="V107" s="65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7"/>
      <c r="AQ107" s="51"/>
      <c r="AR107" s="20"/>
    </row>
    <row r="108" spans="1:44" s="19" customFormat="1" ht="22.5" customHeight="1">
      <c r="A108" s="94"/>
      <c r="B108" s="80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2"/>
      <c r="U108" s="98"/>
      <c r="V108" s="68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70"/>
      <c r="AQ108" s="51"/>
      <c r="AR108" s="20"/>
    </row>
    <row r="109" spans="1:44" s="19" customFormat="1" ht="6" customHeight="1" thickBot="1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1"/>
      <c r="AR109" s="20"/>
    </row>
    <row r="110" spans="1:44" s="19" customFormat="1" ht="6" customHeight="1">
      <c r="A110" s="83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5"/>
      <c r="AR110" s="20"/>
    </row>
    <row r="111" spans="1:44" s="19" customFormat="1" ht="33.75" customHeight="1">
      <c r="A111" s="52"/>
      <c r="B111" s="71" t="s">
        <v>63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3"/>
      <c r="V111" s="71" t="s">
        <v>30</v>
      </c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3"/>
      <c r="AQ111" s="51"/>
      <c r="AR111" s="20"/>
    </row>
    <row r="112" spans="1:44" s="19" customFormat="1" ht="33.75" customHeight="1">
      <c r="A112" s="52"/>
      <c r="B112" s="71" t="s">
        <v>64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3"/>
      <c r="V112" s="71" t="s">
        <v>62</v>
      </c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3"/>
      <c r="AQ112" s="51"/>
      <c r="AR112" s="20"/>
    </row>
    <row r="113" spans="1:44" s="19" customFormat="1" ht="24" customHeight="1">
      <c r="A113" s="52"/>
      <c r="B113" s="74" t="s">
        <v>31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53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6"/>
      <c r="AQ113" s="51"/>
      <c r="AR113" s="20"/>
    </row>
    <row r="114" spans="1:44" s="19" customFormat="1" ht="6" customHeight="1" thickBot="1">
      <c r="A114" s="59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1"/>
      <c r="AR114" s="20"/>
    </row>
    <row r="115" ht="8.25" customHeight="1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spans="1:55" s="22" customFormat="1" ht="409.5" customHeight="1" hidden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</row>
    <row r="135" spans="1:55" s="22" customFormat="1" ht="409.5" customHeight="1" hidden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</row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</sheetData>
  <sheetProtection password="EF67" sheet="1"/>
  <mergeCells count="183">
    <mergeCell ref="A1:F3"/>
    <mergeCell ref="G1:R3"/>
    <mergeCell ref="S1:AQ3"/>
    <mergeCell ref="A4:AQ4"/>
    <mergeCell ref="A5:AQ5"/>
    <mergeCell ref="A6:AQ6"/>
    <mergeCell ref="A7:A9"/>
    <mergeCell ref="B7:E9"/>
    <mergeCell ref="F7:I7"/>
    <mergeCell ref="J7:J9"/>
    <mergeCell ref="K7:O9"/>
    <mergeCell ref="P7:S9"/>
    <mergeCell ref="T7:AQ9"/>
    <mergeCell ref="G8:H8"/>
    <mergeCell ref="F9:I9"/>
    <mergeCell ref="A10:A12"/>
    <mergeCell ref="B10:E12"/>
    <mergeCell ref="F10:V12"/>
    <mergeCell ref="X10:Y12"/>
    <mergeCell ref="Z10:AI10"/>
    <mergeCell ref="AJ10:AK12"/>
    <mergeCell ref="AL10:AQ10"/>
    <mergeCell ref="A13:A15"/>
    <mergeCell ref="B13:E15"/>
    <mergeCell ref="F13:N15"/>
    <mergeCell ref="O13:Q15"/>
    <mergeCell ref="R13:AC15"/>
    <mergeCell ref="AD13:AF15"/>
    <mergeCell ref="J17:J19"/>
    <mergeCell ref="K17:O19"/>
    <mergeCell ref="P17:S19"/>
    <mergeCell ref="AA11:AH11"/>
    <mergeCell ref="AM11:AP11"/>
    <mergeCell ref="Z12:AI12"/>
    <mergeCell ref="AL12:AQ12"/>
    <mergeCell ref="G26:H26"/>
    <mergeCell ref="I26:M26"/>
    <mergeCell ref="N26:P26"/>
    <mergeCell ref="AG13:AQ13"/>
    <mergeCell ref="AG14:AP14"/>
    <mergeCell ref="AG15:AQ15"/>
    <mergeCell ref="A16:AQ16"/>
    <mergeCell ref="A17:A19"/>
    <mergeCell ref="B17:E19"/>
    <mergeCell ref="F17:I17"/>
    <mergeCell ref="D27:E27"/>
    <mergeCell ref="G27:AQ27"/>
    <mergeCell ref="A28:AQ28"/>
    <mergeCell ref="AC26:AP26"/>
    <mergeCell ref="T17:AQ19"/>
    <mergeCell ref="G18:H18"/>
    <mergeCell ref="F19:I19"/>
    <mergeCell ref="A20:AQ20"/>
    <mergeCell ref="A21:AQ21"/>
    <mergeCell ref="A22:AQ24"/>
    <mergeCell ref="AC29:AM29"/>
    <mergeCell ref="AN29:AP29"/>
    <mergeCell ref="A25:A27"/>
    <mergeCell ref="B25:C27"/>
    <mergeCell ref="D25:E25"/>
    <mergeCell ref="G25:AQ25"/>
    <mergeCell ref="D26:E26"/>
    <mergeCell ref="Q26:T26"/>
    <mergeCell ref="U26:Y26"/>
    <mergeCell ref="Z26:AB26"/>
    <mergeCell ref="A30:AQ30"/>
    <mergeCell ref="A31:AQ31"/>
    <mergeCell ref="A32:AQ32"/>
    <mergeCell ref="A33:F34"/>
    <mergeCell ref="G33:T34"/>
    <mergeCell ref="U33:AI34"/>
    <mergeCell ref="AJ33:AQ33"/>
    <mergeCell ref="AJ34:AL34"/>
    <mergeCell ref="AM34:AN34"/>
    <mergeCell ref="AO34:AQ34"/>
    <mergeCell ref="AM35:AN38"/>
    <mergeCell ref="AO35:AQ38"/>
    <mergeCell ref="G36:T36"/>
    <mergeCell ref="U36:AI36"/>
    <mergeCell ref="AJ36:AL36"/>
    <mergeCell ref="G37:T37"/>
    <mergeCell ref="U37:AI37"/>
    <mergeCell ref="AJ37:AL37"/>
    <mergeCell ref="A38:C38"/>
    <mergeCell ref="D38:F38"/>
    <mergeCell ref="G38:T38"/>
    <mergeCell ref="U38:AI38"/>
    <mergeCell ref="AJ38:AL38"/>
    <mergeCell ref="A35:F37"/>
    <mergeCell ref="G35:T35"/>
    <mergeCell ref="U35:AI35"/>
    <mergeCell ref="AJ35:AL35"/>
    <mergeCell ref="A39:F39"/>
    <mergeCell ref="G39:T39"/>
    <mergeCell ref="U39:AI39"/>
    <mergeCell ref="AJ39:AL39"/>
    <mergeCell ref="AM39:AN40"/>
    <mergeCell ref="AO39:AQ40"/>
    <mergeCell ref="A40:C40"/>
    <mergeCell ref="D40:F40"/>
    <mergeCell ref="G40:T40"/>
    <mergeCell ref="U40:AI40"/>
    <mergeCell ref="AJ40:AL40"/>
    <mergeCell ref="A41:F41"/>
    <mergeCell ref="G41:T41"/>
    <mergeCell ref="U41:AI41"/>
    <mergeCell ref="AJ41:AL41"/>
    <mergeCell ref="AM41:AN42"/>
    <mergeCell ref="AO41:AQ42"/>
    <mergeCell ref="A42:C42"/>
    <mergeCell ref="D42:F42"/>
    <mergeCell ref="G42:T42"/>
    <mergeCell ref="U42:AI42"/>
    <mergeCell ref="AJ42:AL42"/>
    <mergeCell ref="A43:C43"/>
    <mergeCell ref="D43:F43"/>
    <mergeCell ref="G43:AN43"/>
    <mergeCell ref="AO43:AQ43"/>
    <mergeCell ref="B44:AQ44"/>
    <mergeCell ref="A45:AQ45"/>
    <mergeCell ref="A46:AI47"/>
    <mergeCell ref="AJ46:AQ46"/>
    <mergeCell ref="AJ47:AL47"/>
    <mergeCell ref="AM47:AN47"/>
    <mergeCell ref="AO47:AQ47"/>
    <mergeCell ref="A48:AI48"/>
    <mergeCell ref="AJ48:AL48"/>
    <mergeCell ref="AM48:AN50"/>
    <mergeCell ref="AO48:AQ50"/>
    <mergeCell ref="A49:AI49"/>
    <mergeCell ref="AJ49:AL49"/>
    <mergeCell ref="A50:AI50"/>
    <mergeCell ref="AJ50:AL50"/>
    <mergeCell ref="B51:AQ51"/>
    <mergeCell ref="A52:AI52"/>
    <mergeCell ref="AJ52:AQ52"/>
    <mergeCell ref="A53:AI53"/>
    <mergeCell ref="AJ53:AQ53"/>
    <mergeCell ref="B54:AQ54"/>
    <mergeCell ref="A55:AQ55"/>
    <mergeCell ref="A56:Q56"/>
    <mergeCell ref="R56:X56"/>
    <mergeCell ref="Z56:AG56"/>
    <mergeCell ref="AI56:AO56"/>
    <mergeCell ref="A57:AQ57"/>
    <mergeCell ref="A58:AQ58"/>
    <mergeCell ref="A59:AQ59"/>
    <mergeCell ref="A60:AQ88"/>
    <mergeCell ref="B89:AQ89"/>
    <mergeCell ref="A90:AQ90"/>
    <mergeCell ref="B91:AP91"/>
    <mergeCell ref="B92:U92"/>
    <mergeCell ref="V92:AP92"/>
    <mergeCell ref="B93:U93"/>
    <mergeCell ref="V93:AP93"/>
    <mergeCell ref="B94:AP94"/>
    <mergeCell ref="A95:AQ95"/>
    <mergeCell ref="A96:AQ96"/>
    <mergeCell ref="A97:AQ97"/>
    <mergeCell ref="A98:AQ98"/>
    <mergeCell ref="A99:A108"/>
    <mergeCell ref="B99:T99"/>
    <mergeCell ref="U99:U108"/>
    <mergeCell ref="V99:AP99"/>
    <mergeCell ref="B100:T100"/>
    <mergeCell ref="A109:AQ109"/>
    <mergeCell ref="A110:AQ110"/>
    <mergeCell ref="B104:T104"/>
    <mergeCell ref="B105:T105"/>
    <mergeCell ref="B106:T106"/>
    <mergeCell ref="B101:T101"/>
    <mergeCell ref="B102:T102"/>
    <mergeCell ref="B103:T103"/>
    <mergeCell ref="A114:AQ114"/>
    <mergeCell ref="V100:AP108"/>
    <mergeCell ref="B111:U111"/>
    <mergeCell ref="V111:AP111"/>
    <mergeCell ref="B112:U112"/>
    <mergeCell ref="V112:AP112"/>
    <mergeCell ref="B113:V113"/>
    <mergeCell ref="X113:AP113"/>
    <mergeCell ref="B107:T107"/>
    <mergeCell ref="B108:T108"/>
  </mergeCells>
  <conditionalFormatting sqref="B100:B108">
    <cfRule type="expression" priority="131" dxfId="4" stopIfTrue="1">
      <formula>LEN(TRIM($B$100:$T$108))=0</formula>
    </cfRule>
  </conditionalFormatting>
  <conditionalFormatting sqref="V100">
    <cfRule type="expression" priority="130" dxfId="4" stopIfTrue="1">
      <formula>LEN(TRIM($V$100:$AP$108))=0</formula>
    </cfRule>
  </conditionalFormatting>
  <conditionalFormatting sqref="AH56">
    <cfRule type="expression" priority="127" dxfId="63" stopIfTrue="1">
      <formula>$AJ$35:$AL$42&lt;=0</formula>
    </cfRule>
    <cfRule type="expression" priority="128" dxfId="63" stopIfTrue="1">
      <formula>$AJ$35:$AL$42&lt;=0</formula>
    </cfRule>
    <cfRule type="cellIs" priority="129" dxfId="118" operator="between" stopIfTrue="1">
      <formula>60</formula>
      <formula>89.9999999999999</formula>
    </cfRule>
  </conditionalFormatting>
  <conditionalFormatting sqref="AP56">
    <cfRule type="expression" priority="124" dxfId="63" stopIfTrue="1">
      <formula>$AJ$48:$AL$50&lt;=0</formula>
    </cfRule>
    <cfRule type="expression" priority="125" dxfId="63" stopIfTrue="1">
      <formula>$AJ$35:$AL$42&lt;=0</formula>
    </cfRule>
    <cfRule type="expression" priority="126" dxfId="118" stopIfTrue="1">
      <formula>$AJ$53&gt;=90</formula>
    </cfRule>
  </conditionalFormatting>
  <conditionalFormatting sqref="K29">
    <cfRule type="cellIs" priority="123" dxfId="66" operator="between" stopIfTrue="1">
      <formula>-9999999999</formula>
      <formula>0</formula>
    </cfRule>
  </conditionalFormatting>
  <conditionalFormatting sqref="AN29 X29">
    <cfRule type="cellIs" priority="122" dxfId="66" operator="between" stopIfTrue="1">
      <formula>-9999999999</formula>
      <formula>0</formula>
    </cfRule>
  </conditionalFormatting>
  <conditionalFormatting sqref="Y56">
    <cfRule type="expression" priority="119" dxfId="63" stopIfTrue="1">
      <formula>$AJ$35:$AL$42&lt;=0</formula>
    </cfRule>
    <cfRule type="expression" priority="120" dxfId="63" stopIfTrue="1">
      <formula>$AJ$35:$AL$42&lt;=0</formula>
    </cfRule>
    <cfRule type="expression" priority="121" dxfId="118" stopIfTrue="1">
      <formula>$AJ$53&lt;60</formula>
    </cfRule>
  </conditionalFormatting>
  <conditionalFormatting sqref="AN29">
    <cfRule type="cellIs" priority="118" dxfId="67" operator="greaterThan" stopIfTrue="1">
      <formula>366</formula>
    </cfRule>
  </conditionalFormatting>
  <conditionalFormatting sqref="AJ53">
    <cfRule type="expression" priority="116" dxfId="66" stopIfTrue="1">
      <formula>$AJ$48:$AL$50&lt;=0.9</formula>
    </cfRule>
    <cfRule type="expression" priority="117" dxfId="66" stopIfTrue="1">
      <formula>$AJ$53&lt;=0</formula>
    </cfRule>
  </conditionalFormatting>
  <conditionalFormatting sqref="AM48 AO48">
    <cfRule type="expression" priority="115" dxfId="66" stopIfTrue="1">
      <formula>$AJ$48:$AL$50&lt;0.9</formula>
    </cfRule>
  </conditionalFormatting>
  <conditionalFormatting sqref="A43">
    <cfRule type="cellIs" priority="114" dxfId="68" operator="notEqual" stopIfTrue="1">
      <formula>70</formula>
    </cfRule>
  </conditionalFormatting>
  <conditionalFormatting sqref="A38">
    <cfRule type="expression" priority="113" dxfId="2" stopIfTrue="1">
      <formula>LEN(TRIM($A$38))=0</formula>
    </cfRule>
  </conditionalFormatting>
  <conditionalFormatting sqref="A40">
    <cfRule type="expression" priority="112" dxfId="2" stopIfTrue="1">
      <formula>LEN(TRIM($A$40))=0</formula>
    </cfRule>
  </conditionalFormatting>
  <conditionalFormatting sqref="A42">
    <cfRule type="expression" priority="111" dxfId="2" stopIfTrue="1">
      <formula>LEN(TRIM($A$42))=0</formula>
    </cfRule>
  </conditionalFormatting>
  <conditionalFormatting sqref="A48">
    <cfRule type="expression" priority="110" dxfId="2" stopIfTrue="1">
      <formula>LEN(TRIM($A$48))=0</formula>
    </cfRule>
  </conditionalFormatting>
  <conditionalFormatting sqref="A49">
    <cfRule type="expression" priority="109" dxfId="2" stopIfTrue="1">
      <formula>LEN(TRIM($A$49))=0</formula>
    </cfRule>
  </conditionalFormatting>
  <conditionalFormatting sqref="A50">
    <cfRule type="expression" priority="108" dxfId="2" stopIfTrue="1">
      <formula>LEN(TRIM($A$50))=0</formula>
    </cfRule>
  </conditionalFormatting>
  <conditionalFormatting sqref="F13">
    <cfRule type="expression" priority="107" dxfId="2" stopIfTrue="1">
      <formula>LEN(TRIM($F$13))=0</formula>
    </cfRule>
  </conditionalFormatting>
  <conditionalFormatting sqref="R13">
    <cfRule type="expression" priority="106" dxfId="2" stopIfTrue="1">
      <formula>LEN(TRIM($R$13))=0</formula>
    </cfRule>
  </conditionalFormatting>
  <conditionalFormatting sqref="AG14">
    <cfRule type="expression" priority="105" dxfId="2" stopIfTrue="1">
      <formula>LEN(TRIM($AG$14))=0</formula>
    </cfRule>
  </conditionalFormatting>
  <conditionalFormatting sqref="G18">
    <cfRule type="expression" priority="104" dxfId="2" stopIfTrue="1">
      <formula>LEN(TRIM($G$18))=0</formula>
    </cfRule>
  </conditionalFormatting>
  <conditionalFormatting sqref="K17">
    <cfRule type="expression" priority="103" dxfId="2" stopIfTrue="1">
      <formula>LEN(TRIM($K$17))=0</formula>
    </cfRule>
  </conditionalFormatting>
  <conditionalFormatting sqref="T17">
    <cfRule type="expression" priority="102" dxfId="2" stopIfTrue="1">
      <formula>LEN(TRIM($T$17))=0</formula>
    </cfRule>
  </conditionalFormatting>
  <conditionalFormatting sqref="D26">
    <cfRule type="expression" priority="101" dxfId="2" stopIfTrue="1">
      <formula>LEN(TRIM($D$26))=0</formula>
    </cfRule>
  </conditionalFormatting>
  <conditionalFormatting sqref="I26">
    <cfRule type="expression" priority="100" dxfId="2" stopIfTrue="1">
      <formula>LEN(TRIM($I$26))=0</formula>
    </cfRule>
  </conditionalFormatting>
  <conditionalFormatting sqref="Q26">
    <cfRule type="expression" priority="99" dxfId="11" stopIfTrue="1">
      <formula>LEN(TRIM($Q$26))=0</formula>
    </cfRule>
  </conditionalFormatting>
  <conditionalFormatting sqref="Z26">
    <cfRule type="expression" priority="98" dxfId="11" stopIfTrue="1">
      <formula>LEN(TRIM($Z$26))=0</formula>
    </cfRule>
  </conditionalFormatting>
  <conditionalFormatting sqref="K7">
    <cfRule type="expression" priority="97" dxfId="2" stopIfTrue="1">
      <formula>LEN(TRIM($K$7))=0</formula>
    </cfRule>
  </conditionalFormatting>
  <conditionalFormatting sqref="T7">
    <cfRule type="expression" priority="96" dxfId="2" stopIfTrue="1">
      <formula>LEN(TRIM($T$7))=0</formula>
    </cfRule>
  </conditionalFormatting>
  <conditionalFormatting sqref="G8">
    <cfRule type="expression" priority="95" dxfId="2" stopIfTrue="1">
      <formula>LEN(TRIM($G$8))=0</formula>
    </cfRule>
  </conditionalFormatting>
  <conditionalFormatting sqref="AM11:AP11">
    <cfRule type="expression" priority="94" dxfId="2" stopIfTrue="1">
      <formula>LEN(TRIM($AM$11))=0</formula>
    </cfRule>
  </conditionalFormatting>
  <conditionalFormatting sqref="AA11">
    <cfRule type="expression" priority="93" dxfId="2" stopIfTrue="1">
      <formula>LEN(TRIM($AA$11))=0</formula>
    </cfRule>
  </conditionalFormatting>
  <conditionalFormatting sqref="F10:V12">
    <cfRule type="expression" priority="92" dxfId="2" stopIfTrue="1">
      <formula>LEN(TRIM($F$10))=0</formula>
    </cfRule>
  </conditionalFormatting>
  <conditionalFormatting sqref="AJ35">
    <cfRule type="expression" priority="91" dxfId="11" stopIfTrue="1">
      <formula>LEN(TRIM($AJ$35))=0</formula>
    </cfRule>
  </conditionalFormatting>
  <conditionalFormatting sqref="AJ36">
    <cfRule type="expression" priority="90" dxfId="11" stopIfTrue="1">
      <formula>LEN(TRIM($AJ$36))=0</formula>
    </cfRule>
  </conditionalFormatting>
  <conditionalFormatting sqref="AJ37">
    <cfRule type="expression" priority="89" dxfId="11" stopIfTrue="1">
      <formula>LEN(TRIM($AJ$37))=0</formula>
    </cfRule>
  </conditionalFormatting>
  <conditionalFormatting sqref="AJ38">
    <cfRule type="expression" priority="88" dxfId="11" stopIfTrue="1">
      <formula>LEN(TRIM($AJ$38))=0</formula>
    </cfRule>
  </conditionalFormatting>
  <conditionalFormatting sqref="AJ39">
    <cfRule type="expression" priority="87" dxfId="11" stopIfTrue="1">
      <formula>LEN(TRIM($AJ$39))=0</formula>
    </cfRule>
  </conditionalFormatting>
  <conditionalFormatting sqref="AJ40">
    <cfRule type="expression" priority="86" dxfId="11" stopIfTrue="1">
      <formula>LEN(TRIM($AJ$40))=0</formula>
    </cfRule>
  </conditionalFormatting>
  <conditionalFormatting sqref="AJ41">
    <cfRule type="expression" priority="85" dxfId="11" stopIfTrue="1">
      <formula>LEN(TRIM($AJ$41))=0</formula>
    </cfRule>
  </conditionalFormatting>
  <conditionalFormatting sqref="AJ42">
    <cfRule type="expression" priority="84" dxfId="11" stopIfTrue="1">
      <formula>LEN(TRIM($AJ$42))=0</formula>
    </cfRule>
  </conditionalFormatting>
  <conditionalFormatting sqref="U35">
    <cfRule type="expression" priority="83" dxfId="4" stopIfTrue="1">
      <formula>LEN(TRIM($U$35))=0</formula>
    </cfRule>
  </conditionalFormatting>
  <conditionalFormatting sqref="U36">
    <cfRule type="expression" priority="82" dxfId="4" stopIfTrue="1">
      <formula>LEN(TRIM($U$36))=0</formula>
    </cfRule>
  </conditionalFormatting>
  <conditionalFormatting sqref="U37">
    <cfRule type="expression" priority="81" dxfId="4" stopIfTrue="1">
      <formula>LEN(TRIM($U$37))=0</formula>
    </cfRule>
  </conditionalFormatting>
  <conditionalFormatting sqref="U38">
    <cfRule type="expression" priority="80" dxfId="4" stopIfTrue="1">
      <formula>LEN(TRIM($U$38))=0</formula>
    </cfRule>
  </conditionalFormatting>
  <conditionalFormatting sqref="U39">
    <cfRule type="expression" priority="79" dxfId="4" stopIfTrue="1">
      <formula>LEN(TRIM($U$39))=0</formula>
    </cfRule>
  </conditionalFormatting>
  <conditionalFormatting sqref="U40">
    <cfRule type="expression" priority="78" dxfId="4" stopIfTrue="1">
      <formula>LEN(TRIM($U$40))=0</formula>
    </cfRule>
  </conditionalFormatting>
  <conditionalFormatting sqref="U41:U42">
    <cfRule type="expression" priority="77" dxfId="4" stopIfTrue="1">
      <formula>LEN(TRIM($U$41))=0</formula>
    </cfRule>
  </conditionalFormatting>
  <conditionalFormatting sqref="AJ48:AL48">
    <cfRule type="expression" priority="76" dxfId="0" stopIfTrue="1">
      <formula>LEN(TRIM($AJ$48))=0</formula>
    </cfRule>
  </conditionalFormatting>
  <conditionalFormatting sqref="AJ49">
    <cfRule type="expression" priority="75" dxfId="0" stopIfTrue="1">
      <formula>LEN(TRIM($AJ$49))=0</formula>
    </cfRule>
  </conditionalFormatting>
  <conditionalFormatting sqref="AJ50:AL50">
    <cfRule type="expression" priority="74" dxfId="0" stopIfTrue="1">
      <formula>LEN(TRIM($AJ$50))=0</formula>
    </cfRule>
  </conditionalFormatting>
  <conditionalFormatting sqref="AM35 AO35">
    <cfRule type="expression" priority="73" dxfId="66" stopIfTrue="1">
      <formula>$AJ$35:$AL$38&lt;=0.9</formula>
    </cfRule>
  </conditionalFormatting>
  <conditionalFormatting sqref="AM39 AO39 AM41 AO41">
    <cfRule type="expression" priority="72" dxfId="66" stopIfTrue="1">
      <formula>$AJ$39:$AL$40&lt;=0.9</formula>
    </cfRule>
  </conditionalFormatting>
  <conditionalFormatting sqref="AO43">
    <cfRule type="expression" priority="71" dxfId="66" stopIfTrue="1">
      <formula>$AJ$35:$AL$42&lt;0.9</formula>
    </cfRule>
  </conditionalFormatting>
  <conditionalFormatting sqref="AO43:AQ43">
    <cfRule type="expression" priority="69" dxfId="68" stopIfTrue="1">
      <formula>$AN$29&gt;366</formula>
    </cfRule>
    <cfRule type="expression" priority="70" dxfId="68" stopIfTrue="1">
      <formula>$AN$29&lt;90</formula>
    </cfRule>
  </conditionalFormatting>
  <conditionalFormatting sqref="AN29:AP29">
    <cfRule type="expression" priority="68" dxfId="67" stopIfTrue="1">
      <formula>$AN$29&lt;90</formula>
    </cfRule>
  </conditionalFormatting>
  <conditionalFormatting sqref="AM41 AO41">
    <cfRule type="expression" priority="67" dxfId="66" stopIfTrue="1">
      <formula>$AJ$41:$AL$42&lt;=0.9</formula>
    </cfRule>
  </conditionalFormatting>
  <conditionalFormatting sqref="AO35:AQ38">
    <cfRule type="expression" priority="66" dxfId="63" stopIfTrue="1">
      <formula>$A$38&lt;1</formula>
    </cfRule>
  </conditionalFormatting>
  <conditionalFormatting sqref="AO39:AQ42">
    <cfRule type="expression" priority="65" dxfId="63" stopIfTrue="1">
      <formula>$A$40&lt;1</formula>
    </cfRule>
  </conditionalFormatting>
  <conditionalFormatting sqref="AO41:AQ42">
    <cfRule type="expression" priority="64" dxfId="63" stopIfTrue="1">
      <formula>$A$42&lt;1</formula>
    </cfRule>
  </conditionalFormatting>
  <conditionalFormatting sqref="AJ35">
    <cfRule type="expression" priority="63" dxfId="11" stopIfTrue="1">
      <formula>LEN(TRIM($AJ$35))=0</formula>
    </cfRule>
  </conditionalFormatting>
  <conditionalFormatting sqref="AJ36">
    <cfRule type="expression" priority="62" dxfId="11" stopIfTrue="1">
      <formula>LEN(TRIM($AJ$36))=0</formula>
    </cfRule>
  </conditionalFormatting>
  <conditionalFormatting sqref="AJ37">
    <cfRule type="expression" priority="61" dxfId="11" stopIfTrue="1">
      <formula>LEN(TRIM($AJ$37))=0</formula>
    </cfRule>
  </conditionalFormatting>
  <conditionalFormatting sqref="AJ38">
    <cfRule type="expression" priority="60" dxfId="11" stopIfTrue="1">
      <formula>LEN(TRIM($AJ$38))=0</formula>
    </cfRule>
  </conditionalFormatting>
  <conditionalFormatting sqref="AJ39">
    <cfRule type="expression" priority="59" dxfId="11" stopIfTrue="1">
      <formula>LEN(TRIM($AJ$39))=0</formula>
    </cfRule>
  </conditionalFormatting>
  <conditionalFormatting sqref="AJ40">
    <cfRule type="expression" priority="58" dxfId="11" stopIfTrue="1">
      <formula>LEN(TRIM($AJ$40))=0</formula>
    </cfRule>
  </conditionalFormatting>
  <conditionalFormatting sqref="AJ41">
    <cfRule type="expression" priority="57" dxfId="11" stopIfTrue="1">
      <formula>LEN(TRIM($AJ$41))=0</formula>
    </cfRule>
  </conditionalFormatting>
  <conditionalFormatting sqref="AJ42">
    <cfRule type="expression" priority="56" dxfId="11" stopIfTrue="1">
      <formula>LEN(TRIM($AJ$42))=0</formula>
    </cfRule>
  </conditionalFormatting>
  <conditionalFormatting sqref="U35">
    <cfRule type="expression" priority="55" dxfId="4" stopIfTrue="1">
      <formula>LEN(TRIM($U$35))=0</formula>
    </cfRule>
  </conditionalFormatting>
  <conditionalFormatting sqref="U36">
    <cfRule type="expression" priority="54" dxfId="4" stopIfTrue="1">
      <formula>LEN(TRIM($U$36))=0</formula>
    </cfRule>
  </conditionalFormatting>
  <conditionalFormatting sqref="U37">
    <cfRule type="expression" priority="53" dxfId="4" stopIfTrue="1">
      <formula>LEN(TRIM($U$37))=0</formula>
    </cfRule>
  </conditionalFormatting>
  <conditionalFormatting sqref="U38">
    <cfRule type="expression" priority="52" dxfId="4" stopIfTrue="1">
      <formula>LEN(TRIM($U$38))=0</formula>
    </cfRule>
  </conditionalFormatting>
  <conditionalFormatting sqref="U39">
    <cfRule type="expression" priority="51" dxfId="4" stopIfTrue="1">
      <formula>LEN(TRIM($U$39))=0</formula>
    </cfRule>
  </conditionalFormatting>
  <conditionalFormatting sqref="U40">
    <cfRule type="expression" priority="50" dxfId="4" stopIfTrue="1">
      <formula>LEN(TRIM($U$40))=0</formula>
    </cfRule>
  </conditionalFormatting>
  <conditionalFormatting sqref="U41:U42">
    <cfRule type="expression" priority="49" dxfId="4" stopIfTrue="1">
      <formula>LEN(TRIM($U$41))=0</formula>
    </cfRule>
  </conditionalFormatting>
  <conditionalFormatting sqref="A48">
    <cfRule type="expression" priority="48" dxfId="2" stopIfTrue="1">
      <formula>LEN(TRIM($A$48))=0</formula>
    </cfRule>
  </conditionalFormatting>
  <conditionalFormatting sqref="A49">
    <cfRule type="expression" priority="47" dxfId="2" stopIfTrue="1">
      <formula>LEN(TRIM($A$49))=0</formula>
    </cfRule>
  </conditionalFormatting>
  <conditionalFormatting sqref="A50">
    <cfRule type="expression" priority="46" dxfId="2" stopIfTrue="1">
      <formula>LEN(TRIM($A$50))=0</formula>
    </cfRule>
  </conditionalFormatting>
  <conditionalFormatting sqref="AJ48:AL48">
    <cfRule type="expression" priority="45" dxfId="0" stopIfTrue="1">
      <formula>LEN(TRIM($AJ$48))=0</formula>
    </cfRule>
  </conditionalFormatting>
  <conditionalFormatting sqref="AJ49">
    <cfRule type="expression" priority="44" dxfId="0" stopIfTrue="1">
      <formula>LEN(TRIM($AJ$49))=0</formula>
    </cfRule>
  </conditionalFormatting>
  <conditionalFormatting sqref="AJ50:AL50">
    <cfRule type="expression" priority="43" dxfId="0" stopIfTrue="1">
      <formula>LEN(TRIM($AJ$50))=0</formula>
    </cfRule>
  </conditionalFormatting>
  <conditionalFormatting sqref="K7">
    <cfRule type="expression" priority="42" dxfId="2" stopIfTrue="1">
      <formula>LEN(TRIM($K$7))=0</formula>
    </cfRule>
  </conditionalFormatting>
  <conditionalFormatting sqref="T7">
    <cfRule type="expression" priority="41" dxfId="2" stopIfTrue="1">
      <formula>LEN(TRIM($T$7))=0</formula>
    </cfRule>
  </conditionalFormatting>
  <conditionalFormatting sqref="AJ35">
    <cfRule type="expression" priority="40" dxfId="11" stopIfTrue="1">
      <formula>LEN(TRIM($AJ$35))=0</formula>
    </cfRule>
  </conditionalFormatting>
  <conditionalFormatting sqref="AJ36">
    <cfRule type="expression" priority="39" dxfId="11" stopIfTrue="1">
      <formula>LEN(TRIM($AJ$36))=0</formula>
    </cfRule>
  </conditionalFormatting>
  <conditionalFormatting sqref="AJ37">
    <cfRule type="expression" priority="38" dxfId="11" stopIfTrue="1">
      <formula>LEN(TRIM($AJ$37))=0</formula>
    </cfRule>
  </conditionalFormatting>
  <conditionalFormatting sqref="AJ38">
    <cfRule type="expression" priority="37" dxfId="11" stopIfTrue="1">
      <formula>LEN(TRIM($AJ$38))=0</formula>
    </cfRule>
  </conditionalFormatting>
  <conditionalFormatting sqref="AJ39">
    <cfRule type="expression" priority="36" dxfId="11" stopIfTrue="1">
      <formula>LEN(TRIM($AJ$39))=0</formula>
    </cfRule>
  </conditionalFormatting>
  <conditionalFormatting sqref="AJ40">
    <cfRule type="expression" priority="35" dxfId="11" stopIfTrue="1">
      <formula>LEN(TRIM($AJ$40))=0</formula>
    </cfRule>
  </conditionalFormatting>
  <conditionalFormatting sqref="AJ41">
    <cfRule type="expression" priority="34" dxfId="11" stopIfTrue="1">
      <formula>LEN(TRIM($AJ$41))=0</formula>
    </cfRule>
  </conditionalFormatting>
  <conditionalFormatting sqref="AJ42">
    <cfRule type="expression" priority="33" dxfId="11" stopIfTrue="1">
      <formula>LEN(TRIM($AJ$42))=0</formula>
    </cfRule>
  </conditionalFormatting>
  <conditionalFormatting sqref="U35">
    <cfRule type="expression" priority="32" dxfId="4" stopIfTrue="1">
      <formula>LEN(TRIM($U$35))=0</formula>
    </cfRule>
  </conditionalFormatting>
  <conditionalFormatting sqref="U36">
    <cfRule type="expression" priority="31" dxfId="4" stopIfTrue="1">
      <formula>LEN(TRIM($U$36))=0</formula>
    </cfRule>
  </conditionalFormatting>
  <conditionalFormatting sqref="U37">
    <cfRule type="expression" priority="30" dxfId="4" stopIfTrue="1">
      <formula>LEN(TRIM($U$37))=0</formula>
    </cfRule>
  </conditionalFormatting>
  <conditionalFormatting sqref="U38">
    <cfRule type="expression" priority="29" dxfId="4" stopIfTrue="1">
      <formula>LEN(TRIM($U$38))=0</formula>
    </cfRule>
  </conditionalFormatting>
  <conditionalFormatting sqref="U39">
    <cfRule type="expression" priority="28" dxfId="4" stopIfTrue="1">
      <formula>LEN(TRIM($U$39))=0</formula>
    </cfRule>
  </conditionalFormatting>
  <conditionalFormatting sqref="U40">
    <cfRule type="expression" priority="27" dxfId="4" stopIfTrue="1">
      <formula>LEN(TRIM($U$40))=0</formula>
    </cfRule>
  </conditionalFormatting>
  <conditionalFormatting sqref="U41:U42">
    <cfRule type="expression" priority="26" dxfId="4" stopIfTrue="1">
      <formula>LEN(TRIM($U$41))=0</formula>
    </cfRule>
  </conditionalFormatting>
  <conditionalFormatting sqref="A48">
    <cfRule type="expression" priority="25" dxfId="2" stopIfTrue="1">
      <formula>LEN(TRIM($A$48))=0</formula>
    </cfRule>
  </conditionalFormatting>
  <conditionalFormatting sqref="A49">
    <cfRule type="expression" priority="24" dxfId="2" stopIfTrue="1">
      <formula>LEN(TRIM($A$49))=0</formula>
    </cfRule>
  </conditionalFormatting>
  <conditionalFormatting sqref="A50">
    <cfRule type="expression" priority="23" dxfId="2" stopIfTrue="1">
      <formula>LEN(TRIM($A$50))=0</formula>
    </cfRule>
  </conditionalFormatting>
  <conditionalFormatting sqref="AJ48:AL48">
    <cfRule type="expression" priority="22" dxfId="0" stopIfTrue="1">
      <formula>LEN(TRIM($AJ$48))=0</formula>
    </cfRule>
  </conditionalFormatting>
  <conditionalFormatting sqref="AJ49">
    <cfRule type="expression" priority="21" dxfId="0" stopIfTrue="1">
      <formula>LEN(TRIM($AJ$49))=0</formula>
    </cfRule>
  </conditionalFormatting>
  <conditionalFormatting sqref="AJ50:AL50">
    <cfRule type="expression" priority="20" dxfId="0" stopIfTrue="1">
      <formula>LEN(TRIM($AJ$50))=0</formula>
    </cfRule>
  </conditionalFormatting>
  <conditionalFormatting sqref="AJ35">
    <cfRule type="expression" priority="19" dxfId="11" stopIfTrue="1">
      <formula>LEN(TRIM($AJ$35))=0</formula>
    </cfRule>
  </conditionalFormatting>
  <conditionalFormatting sqref="AJ36">
    <cfRule type="expression" priority="18" dxfId="11" stopIfTrue="1">
      <formula>LEN(TRIM($AJ$36))=0</formula>
    </cfRule>
  </conditionalFormatting>
  <conditionalFormatting sqref="AJ37">
    <cfRule type="expression" priority="17" dxfId="11" stopIfTrue="1">
      <formula>LEN(TRIM($AJ$37))=0</formula>
    </cfRule>
  </conditionalFormatting>
  <conditionalFormatting sqref="AJ38">
    <cfRule type="expression" priority="16" dxfId="11" stopIfTrue="1">
      <formula>LEN(TRIM($AJ$38))=0</formula>
    </cfRule>
  </conditionalFormatting>
  <conditionalFormatting sqref="AJ39">
    <cfRule type="expression" priority="15" dxfId="11" stopIfTrue="1">
      <formula>LEN(TRIM($AJ$39))=0</formula>
    </cfRule>
  </conditionalFormatting>
  <conditionalFormatting sqref="AJ40">
    <cfRule type="expression" priority="14" dxfId="11" stopIfTrue="1">
      <formula>LEN(TRIM($AJ$40))=0</formula>
    </cfRule>
  </conditionalFormatting>
  <conditionalFormatting sqref="AJ41">
    <cfRule type="expression" priority="13" dxfId="11" stopIfTrue="1">
      <formula>LEN(TRIM($AJ$41))=0</formula>
    </cfRule>
  </conditionalFormatting>
  <conditionalFormatting sqref="AJ42">
    <cfRule type="expression" priority="12" dxfId="11" stopIfTrue="1">
      <formula>LEN(TRIM($AJ$42))=0</formula>
    </cfRule>
  </conditionalFormatting>
  <conditionalFormatting sqref="U35">
    <cfRule type="expression" priority="11" dxfId="4" stopIfTrue="1">
      <formula>LEN(TRIM($U$35))=0</formula>
    </cfRule>
  </conditionalFormatting>
  <conditionalFormatting sqref="U36">
    <cfRule type="expression" priority="10" dxfId="4" stopIfTrue="1">
      <formula>LEN(TRIM($U$36))=0</formula>
    </cfRule>
  </conditionalFormatting>
  <conditionalFormatting sqref="U37">
    <cfRule type="expression" priority="9" dxfId="4" stopIfTrue="1">
      <formula>LEN(TRIM($U$37))=0</formula>
    </cfRule>
  </conditionalFormatting>
  <conditionalFormatting sqref="U38">
    <cfRule type="expression" priority="8" dxfId="4" stopIfTrue="1">
      <formula>LEN(TRIM($U$38))=0</formula>
    </cfRule>
  </conditionalFormatting>
  <conditionalFormatting sqref="U39">
    <cfRule type="expression" priority="7" dxfId="4" stopIfTrue="1">
      <formula>LEN(TRIM($U$39))=0</formula>
    </cfRule>
  </conditionalFormatting>
  <conditionalFormatting sqref="U40">
    <cfRule type="expression" priority="6" dxfId="4" stopIfTrue="1">
      <formula>LEN(TRIM($U$40))=0</formula>
    </cfRule>
  </conditionalFormatting>
  <conditionalFormatting sqref="U41:U42">
    <cfRule type="expression" priority="5" dxfId="4" stopIfTrue="1">
      <formula>LEN(TRIM($U$41))=0</formula>
    </cfRule>
  </conditionalFormatting>
  <conditionalFormatting sqref="A49">
    <cfRule type="expression" priority="4" dxfId="2" stopIfTrue="1">
      <formula>LEN(TRIM($A$49))=0</formula>
    </cfRule>
  </conditionalFormatting>
  <conditionalFormatting sqref="A50">
    <cfRule type="expression" priority="3" dxfId="2" stopIfTrue="1">
      <formula>LEN(TRIM($A$50))=0</formula>
    </cfRule>
  </conditionalFormatting>
  <conditionalFormatting sqref="AJ49">
    <cfRule type="expression" priority="2" dxfId="0" stopIfTrue="1">
      <formula>LEN(TRIM($AJ$49))=0</formula>
    </cfRule>
  </conditionalFormatting>
  <conditionalFormatting sqref="AJ50:AL50">
    <cfRule type="expression" priority="1" dxfId="0" stopIfTrue="1">
      <formula>LEN(TRIM($AJ$50))=0</formula>
    </cfRule>
  </conditionalFormatting>
  <dataValidations count="25">
    <dataValidation type="list" allowBlank="1" showInputMessage="1" showErrorMessage="1" sqref="AG14:AP14">
      <formula1>$AU$36:$AU$39</formula1>
    </dataValidation>
    <dataValidation type="whole" operator="lessThanOrEqual" allowBlank="1" showInputMessage="1" showErrorMessage="1" promptTitle="LICENCIAS E INCAPACIDADES" prompt="Escriba el número de días que el evaluado tuvo licencias no remuneradas, licencias de maternidad o incapacidades, desde el inicio de la evaluación hasta la fecha de la valoración.&#10;&#10;¡DILIGENCIAR SÓLO CUANDO SE VAYA A REALIZAR LA VALORACIÓN!" sqref="Z26:AB26">
      <formula1>185</formula1>
    </dataValidation>
    <dataValidation type="date" operator="greaterThanOrEqual" allowBlank="1" showInputMessage="1" showErrorMessage="1" promptTitle="FECHA VALORACIÓN" prompt="Indique la fecha en la que se realiza la valoración, utilizando el siguiente formato de fecha:&#10;&#10;dd-mm-aa&#10;&#10;¡DILIGENCIAR SÓLO CUANDO SE VAYA A REALIZAR LA VALORACIÓN!" errorTitle="Error de fecha" error="Utilice el formato dd-mm-aa&#10;Sólo se aceptan fechas posteriores al 01-01-08" sqref="Q26:T26">
      <formula1>39448</formula1>
    </dataValidation>
    <dataValidation errorStyle="information" type="decimal" allowBlank="1" showInputMessage="1" showErrorMessage="1" promptTitle="PUNTAJE COMPETENCIAS" prompt="Digite el puntaje asignado a cada competencia funcional en la primera valoración (entre 1 y 100)." errorTitle="ERROR EN EL PUNTAJE" error="El puntaje debe estar entre 1 y 100." sqref="AJ35:AJ42">
      <formula1>1</formula1>
      <formula2>100</formula2>
    </dataValidation>
    <dataValidation type="list" allowBlank="1" showInputMessage="1" showErrorMessage="1" sqref="G18 G8">
      <formula1>$AS$36:$AS$37</formula1>
    </dataValidation>
    <dataValidation type="date" operator="greaterThanOrEqual" allowBlank="1" showInputMessage="1" showErrorMessage="1" promptTitle="FECHA INICIO" prompt="Indique la fecha de inicio del proceso, cuando se concertan las contribuciones individuales, con el siguiente formato de fecha:&#10;&#10;dd-mm-aa" errorTitle="Error de fecha" error="Utilice el formato: dd-mm-aa&#10;Sólo se aceptan fechas posteriores al 01-01-08" sqref="I26:M26">
      <formula1>39448</formula1>
    </dataValidation>
    <dataValidation type="whole" operator="greaterThanOrEqual" allowBlank="1" showInputMessage="1" showErrorMessage="1" promptTitle="AÑO EVALUACIÓN" prompt="Escriba el año escolar objeto de evaluación." errorTitle="Error de año" error="Sólo se aceptan años desde 2008" sqref="D26">
      <formula1>2008</formula1>
    </dataValidation>
    <dataValidation type="whole" allowBlank="1" showInputMessage="1" showErrorMessage="1" sqref="K17">
      <formula1>1000</formula1>
      <formula2>10000000000</formula2>
    </dataValidation>
    <dataValidation allowBlank="1" showInputMessage="1" showErrorMessage="1" promptTitle="NOMBRES Y APELLIDOS EVALUADOR" prompt="Escriba los nombres y apellidos completos del evaluador." sqref="T17"/>
    <dataValidation type="decimal" allowBlank="1" showInputMessage="1" showErrorMessage="1" promptTitle="PORCENTAJE GESTIÓN ACADÉMICA" prompt="Escriba el porcentaje asignado a la Gestión Académica (la suma de los porcentajes asignados a las áreas de gestión debe ser igual a 70)." sqref="A38">
      <formula1>1</formula1>
      <formula2>70</formula2>
    </dataValidation>
    <dataValidation type="decimal" allowBlank="1" showInputMessage="1" showErrorMessage="1" promptTitle="PORCENTAJE GESTIÓN ADMIN." prompt="Escriba el porcentaje asignado a la Gestión Administrativa (la suma de los porcentajes asignados a las áreas de gestión debe ser igual a 70)." sqref="A40">
      <formula1>1</formula1>
      <formula2>70</formula2>
    </dataValidation>
    <dataValidation type="decimal" allowBlank="1" showInputMessage="1" showErrorMessage="1" promptTitle="PORCENTAJE GESTIÓN COMUNITARIA" prompt="Escriba el porcentaje asignado a la Gestión Comunitaria (la suma de los porcentajes asignados a las áreas de gestión debe ser igual a 70)." sqref="A42">
      <formula1>1</formula1>
      <formula2>70</formula2>
    </dataValidation>
    <dataValidation allowBlank="1" showInputMessage="1" showErrorMessage="1" promptTitle="CONTRIBUCIONES INDIVIDUALES" prompt="Escriba las contribuciones individuales definidas para el proceso." sqref="L37:L41 U35:AI42"/>
    <dataValidation type="list" allowBlank="1" showInputMessage="1" showErrorMessage="1" promptTitle="COMPETENCIAS COMPORTAMENTALES" prompt="Seleccione las tres (3) competencias comportamentales concertadas para la evaluación." sqref="A48:A50">
      <formula1>$AV$36:$AV$42</formula1>
    </dataValidation>
    <dataValidation allowBlank="1" showInputMessage="1" showErrorMessage="1" promptTitle="SUMA PONDERACION ÁREAS GESTIÓN" prompt="Debe ser igual a 70" sqref="A43"/>
    <dataValidation allowBlank="1" showInputMessage="1" showErrorMessage="1" promptTitle="NOMBRES Y APELLIDOS EVALUADO" prompt="Escriba los nombres y apellidos completos del docente evaluado." sqref="T7"/>
    <dataValidation type="whole" allowBlank="1" showInputMessage="1" showErrorMessage="1" promptTitle="NÚMERO DE DOCUMENTO" prompt="Escriba el número de documento sin comas ni puntos. Ejemplo: 79999888" sqref="K7">
      <formula1>1000</formula1>
      <formula2>10000000000</formula2>
    </dataValidation>
    <dataValidation type="list" allowBlank="1" showInputMessage="1" showErrorMessage="1" sqref="AM11:AP11">
      <formula1>$AT$36:$AT$37</formula1>
    </dataValidation>
    <dataValidation allowBlank="1" showInputMessage="1" showErrorMessage="1" promptTitle="Código DANE" prompt="Digite el código DANE de 12 dígitos que identifica la institución educativa." sqref="AA11"/>
    <dataValidation type="decimal" allowBlank="1" showInputMessage="1" showErrorMessage="1" promptTitle="PUNTAJE COMPETENCIAS" prompt="Digite el puntaje asignado a cada competencia funcional en la primera valoración (entre 1 y 100)." sqref="AJ48:AL50">
      <formula1>1</formula1>
      <formula2>100</formula2>
    </dataValidation>
    <dataValidation allowBlank="1" showInputMessage="1" showErrorMessage="1" promptTitle="NOTIFICACIÓN" prompt="Diligencie estos campos a mano, cuando imprima el protocolo para las firmas correspondientes a la notificación de los resultados de los resultados finales (Después de la segunda valoración)." sqref="W94:AP94 C91:U91 W91:AP91 V91:V94 B91:B94 C94:U94"/>
    <dataValidation allowBlank="1" showInputMessage="1" showErrorMessage="1" promptTitle="PLAN DE DESARROLLO" prompt="Diligencie estos campos a mano, cuando se imprima el protocolo y se concerte el Plan de Desarrollo Personal y Profesional resultante de la segunda valoración, después de la notificación final." sqref="V111:V112 B111:B113"/>
    <dataValidation allowBlank="1" showInputMessage="1" showErrorMessage="1" promptTitle="COMUNICACIÓN Y NOTIFICACIÓN" prompt="Diligencie estos campos a mano, cuando imprima el protocolo para las firmas correspondientes a la comunicación y notificación de los resultados." sqref="A111:A113 AQ111:AQ113 A91:A95 AQ91:AQ94"/>
    <dataValidation allowBlank="1" showInputMessage="1" showErrorMessage="1" promptTitle="ESTRATEGIAS Y ACCIONES" prompt="Consigne las estrategias y acciones concertadas para impulsar el mejoramiento personal y profesional del docente evaluado. No necesariamente deben ser una para cada competencia; es posible plantear estrategias que impacten más de una competencia." sqref="V100"/>
    <dataValidation type="list" allowBlank="1" showInputMessage="1" showErrorMessage="1" promptTitle="COMPETENCIAS QUE DEBEN MEJORAR" prompt="Seleccione las competencias que se deben mejorar después de la segunda valoración. Las competencias con los puntajes finales más bajos tienen prioridad." sqref="B100:B108">
      <formula1>$AV$36:$AV$50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2"/>
  <sheetViews>
    <sheetView showZeros="0" zoomScaleSheetLayoutView="100" zoomScalePageLayoutView="0" workbookViewId="0" topLeftCell="A7">
      <selection activeCell="C28" sqref="C28:C35"/>
    </sheetView>
  </sheetViews>
  <sheetFormatPr defaultColWidth="11.421875" defaultRowHeight="12.75"/>
  <cols>
    <col min="1" max="1" width="3.28125" style="4" bestFit="1" customWidth="1"/>
    <col min="2" max="2" width="8.421875" style="4" customWidth="1"/>
    <col min="3" max="3" width="24.00390625" style="4" bestFit="1" customWidth="1"/>
    <col min="4" max="4" width="9.140625" style="10" bestFit="1" customWidth="1"/>
    <col min="5" max="16384" width="11.421875" style="4" customWidth="1"/>
  </cols>
  <sheetData>
    <row r="1" spans="1:4" ht="12.75" customHeight="1">
      <c r="A1" s="54" t="s">
        <v>21</v>
      </c>
      <c r="B1" s="1" t="s">
        <v>44</v>
      </c>
      <c r="C1" s="2" t="s">
        <v>7</v>
      </c>
      <c r="D1" s="3">
        <f>'[1]Protocolo para Directivos'!$AJ$35</f>
        <v>0</v>
      </c>
    </row>
    <row r="2" spans="1:4" ht="12.75">
      <c r="A2" s="55"/>
      <c r="B2" s="2"/>
      <c r="C2" s="2" t="s">
        <v>1</v>
      </c>
      <c r="D2" s="3">
        <f>'[1]Protocolo para Directivos'!$AJ$36</f>
        <v>0</v>
      </c>
    </row>
    <row r="3" spans="1:4" ht="12.75">
      <c r="A3" s="55"/>
      <c r="B3" s="2"/>
      <c r="C3" s="2" t="s">
        <v>10</v>
      </c>
      <c r="D3" s="3">
        <f>'[1]Protocolo para Directivos'!$AJ$37</f>
        <v>0</v>
      </c>
    </row>
    <row r="4" spans="1:4" ht="12.75">
      <c r="A4" s="55"/>
      <c r="B4" s="2"/>
      <c r="C4" s="2" t="s">
        <v>25</v>
      </c>
      <c r="D4" s="3">
        <f>'[1]Protocolo para Directivos'!$AJ$38</f>
        <v>0</v>
      </c>
    </row>
    <row r="5" spans="1:4" ht="12.75">
      <c r="A5" s="55"/>
      <c r="B5" s="2"/>
      <c r="C5" s="2" t="s">
        <v>2</v>
      </c>
      <c r="D5" s="3">
        <f>'[1]Protocolo para Directivos'!$AJ$39</f>
        <v>0</v>
      </c>
    </row>
    <row r="6" spans="1:4" ht="12.75">
      <c r="A6" s="55"/>
      <c r="B6" s="2"/>
      <c r="C6" s="2" t="s">
        <v>22</v>
      </c>
      <c r="D6" s="3">
        <f>'[1]Protocolo para Directivos'!$AJ$40</f>
        <v>0</v>
      </c>
    </row>
    <row r="7" spans="1:4" ht="12.75">
      <c r="A7" s="55"/>
      <c r="B7" s="2"/>
      <c r="C7" s="2" t="s">
        <v>4</v>
      </c>
      <c r="D7" s="3">
        <f>'[1]Protocolo para Directivos'!$AJ$41</f>
        <v>0</v>
      </c>
    </row>
    <row r="8" spans="1:4" ht="12.75">
      <c r="A8" s="55"/>
      <c r="B8" s="2"/>
      <c r="C8" s="2" t="s">
        <v>23</v>
      </c>
      <c r="D8" s="3">
        <f>'[1]Protocolo para Directivos'!$AJ$42</f>
        <v>0</v>
      </c>
    </row>
    <row r="9" spans="1:4" ht="12.75">
      <c r="A9" s="55"/>
      <c r="B9" s="1" t="s">
        <v>29</v>
      </c>
      <c r="C9" s="2">
        <f>'[1]Protocolo para Directivos'!$A$48</f>
        <v>0</v>
      </c>
      <c r="D9" s="3">
        <f>'[1]Protocolo para Directivos'!$AJ$48</f>
        <v>0</v>
      </c>
    </row>
    <row r="10" spans="1:4" ht="12.75">
      <c r="A10" s="55"/>
      <c r="B10" s="2"/>
      <c r="C10" s="2">
        <f>'[1]Protocolo para Directivos'!$A$49</f>
        <v>0</v>
      </c>
      <c r="D10" s="3">
        <f>'[1]Protocolo para Directivos'!$AJ$49</f>
        <v>0</v>
      </c>
    </row>
    <row r="11" spans="1:4" ht="12.75">
      <c r="A11" s="56"/>
      <c r="B11" s="2"/>
      <c r="C11" s="2">
        <f>'[1]Protocolo para Directivos'!$A$50</f>
        <v>0</v>
      </c>
      <c r="D11" s="3">
        <f>'[1]Protocolo para Directivos'!$AJ$50</f>
        <v>0</v>
      </c>
    </row>
    <row r="12" spans="1:4" ht="12.75">
      <c r="A12" s="5"/>
      <c r="B12" s="6" t="s">
        <v>46</v>
      </c>
      <c r="C12" s="6" t="s">
        <v>47</v>
      </c>
      <c r="D12" s="7" t="e">
        <f>'[1]Protocolo para Directivos'!$AJ$53</f>
        <v>#DIV/0!</v>
      </c>
    </row>
    <row r="13" spans="1:4" ht="12.75">
      <c r="A13" s="5"/>
      <c r="B13" s="8"/>
      <c r="C13" s="8"/>
      <c r="D13" s="9"/>
    </row>
    <row r="14" spans="1:4" ht="12.75">
      <c r="A14" s="5"/>
      <c r="B14" s="8"/>
      <c r="C14" s="8"/>
      <c r="D14" s="9"/>
    </row>
    <row r="15" spans="1:4" ht="12.75">
      <c r="A15" s="5"/>
      <c r="B15" s="8"/>
      <c r="C15" s="8"/>
      <c r="D15" s="9"/>
    </row>
    <row r="28" spans="1:27" ht="12.75" customHeight="1">
      <c r="A28" s="57" t="s">
        <v>24</v>
      </c>
      <c r="B28" s="1" t="s">
        <v>44</v>
      </c>
      <c r="C28" s="13" t="s">
        <v>27</v>
      </c>
      <c r="D28" s="3">
        <f>+'Evaluación Desempeño'!AJ35</f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5"/>
    </row>
    <row r="29" spans="1:27" ht="12.75" customHeight="1">
      <c r="A29" s="58"/>
      <c r="B29" s="2"/>
      <c r="C29" s="13" t="s">
        <v>50</v>
      </c>
      <c r="D29" s="3">
        <f>+'Evaluación Desempeño'!AJ36</f>
        <v>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5"/>
    </row>
    <row r="30" spans="1:27" ht="12.75" customHeight="1">
      <c r="A30" s="58"/>
      <c r="B30" s="2"/>
      <c r="C30" s="13" t="s">
        <v>10</v>
      </c>
      <c r="D30" s="3">
        <f>+'Evaluación Desempeño'!AJ37</f>
        <v>0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5"/>
    </row>
    <row r="31" spans="1:27" ht="12.75" customHeight="1">
      <c r="A31" s="58"/>
      <c r="B31" s="2"/>
      <c r="C31" s="13" t="s">
        <v>88</v>
      </c>
      <c r="D31" s="3">
        <f>+'Evaluación Desempeño'!AJ38</f>
        <v>0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</row>
    <row r="32" spans="1:27" ht="12.75" customHeight="1">
      <c r="A32" s="58"/>
      <c r="B32" s="2"/>
      <c r="C32" s="13" t="s">
        <v>8</v>
      </c>
      <c r="D32" s="3">
        <f>+'Evaluación Desempeño'!AJ39</f>
        <v>0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1:27" ht="12.75" customHeight="1">
      <c r="A33" s="58"/>
      <c r="B33" s="2"/>
      <c r="C33" s="13" t="s">
        <v>9</v>
      </c>
      <c r="D33" s="3">
        <f>+'Evaluación Desempeño'!AJ40</f>
        <v>0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5"/>
    </row>
    <row r="34" spans="1:27" ht="12.75" customHeight="1">
      <c r="A34" s="58"/>
      <c r="B34" s="2"/>
      <c r="C34" s="13" t="s">
        <v>4</v>
      </c>
      <c r="D34" s="3">
        <f>+'Evaluación Desempeño'!AJ41</f>
        <v>0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1:27" ht="13.5" customHeight="1" thickBot="1">
      <c r="A35" s="58"/>
      <c r="B35" s="2"/>
      <c r="C35" s="16" t="s">
        <v>33</v>
      </c>
      <c r="D35" s="3">
        <f>+'Evaluación Desempeño'!AJ42</f>
        <v>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8"/>
    </row>
    <row r="36" spans="1:4" ht="12.75">
      <c r="A36" s="58"/>
      <c r="B36" s="1" t="s">
        <v>29</v>
      </c>
      <c r="C36" s="2" t="str">
        <f>+'Evaluación Desempeño'!A48</f>
        <v>Trabajo en equipo</v>
      </c>
      <c r="D36" s="3">
        <f>+'Evaluación Desempeño'!AJ48</f>
        <v>0</v>
      </c>
    </row>
    <row r="37" spans="1:4" ht="12.75">
      <c r="A37" s="58"/>
      <c r="B37" s="2"/>
      <c r="C37" s="2" t="str">
        <f>+'Evaluación Desempeño'!A49</f>
        <v>Compromiso social e inst.</v>
      </c>
      <c r="D37" s="3">
        <f>+'Evaluación Desempeño'!AJ49</f>
        <v>0</v>
      </c>
    </row>
    <row r="38" spans="1:4" ht="12.75">
      <c r="A38" s="58"/>
      <c r="B38" s="2"/>
      <c r="C38" s="2" t="str">
        <f>+'Evaluación Desempeño'!A50</f>
        <v>Relaciones y comunicación</v>
      </c>
      <c r="D38" s="3">
        <f>+'Evaluación Desempeño'!AJ50</f>
        <v>0</v>
      </c>
    </row>
    <row r="39" spans="1:4" ht="12.75">
      <c r="A39" s="5"/>
      <c r="B39" s="6" t="s">
        <v>46</v>
      </c>
      <c r="C39" s="6" t="s">
        <v>47</v>
      </c>
      <c r="D39" s="7" t="e">
        <f>+'Evaluación Desempeño'!AJ53</f>
        <v>#DIV/0!</v>
      </c>
    </row>
    <row r="40" spans="1:4" ht="12.75">
      <c r="A40" s="5"/>
      <c r="B40" s="8"/>
      <c r="C40" s="8"/>
      <c r="D40" s="9"/>
    </row>
    <row r="41" spans="1:4" ht="12.75">
      <c r="A41" s="5"/>
      <c r="B41" s="8"/>
      <c r="C41" s="8"/>
      <c r="D41" s="9"/>
    </row>
    <row r="42" spans="1:4" ht="12.75">
      <c r="A42" s="5"/>
      <c r="B42" s="8"/>
      <c r="C42" s="8"/>
      <c r="D42" s="9"/>
    </row>
  </sheetData>
  <sheetProtection/>
  <mergeCells count="2">
    <mergeCell ref="A1:A11"/>
    <mergeCell ref="A28:A38"/>
  </mergeCells>
  <dataValidations count="1">
    <dataValidation allowBlank="1" showInputMessage="1" showErrorMessage="1" promptTitle="CONTRIBUCIONES INDIVIDUALES" prompt="Escriba las contribuciones individuales definidas para el proceso." sqref="S30:S34"/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Zeros="0" zoomScaleSheetLayoutView="100" zoomScalePageLayoutView="0" workbookViewId="0" topLeftCell="A20">
      <selection activeCell="D39" sqref="D39"/>
    </sheetView>
  </sheetViews>
  <sheetFormatPr defaultColWidth="11.421875" defaultRowHeight="12.75"/>
  <cols>
    <col min="1" max="1" width="3.28125" style="4" bestFit="1" customWidth="1"/>
    <col min="2" max="2" width="8.421875" style="4" customWidth="1"/>
    <col min="3" max="3" width="24.00390625" style="4" bestFit="1" customWidth="1"/>
    <col min="4" max="4" width="9.140625" style="10" bestFit="1" customWidth="1"/>
    <col min="5" max="16384" width="11.421875" style="4" customWidth="1"/>
  </cols>
  <sheetData>
    <row r="1" spans="1:4" ht="12.75" customHeight="1">
      <c r="A1" s="54" t="s">
        <v>21</v>
      </c>
      <c r="B1" s="1" t="s">
        <v>44</v>
      </c>
      <c r="C1" s="2" t="s">
        <v>7</v>
      </c>
      <c r="D1" s="3">
        <f>'[1]Protocolo para Directivos'!$AJ$35</f>
        <v>0</v>
      </c>
    </row>
    <row r="2" spans="1:4" ht="12.75">
      <c r="A2" s="55"/>
      <c r="B2" s="2"/>
      <c r="C2" s="2" t="s">
        <v>1</v>
      </c>
      <c r="D2" s="3">
        <f>'[1]Protocolo para Directivos'!$AJ$36</f>
        <v>0</v>
      </c>
    </row>
    <row r="3" spans="1:4" ht="12.75">
      <c r="A3" s="55"/>
      <c r="B3" s="2"/>
      <c r="C3" s="2" t="s">
        <v>10</v>
      </c>
      <c r="D3" s="3">
        <f>'[1]Protocolo para Directivos'!$AJ$37</f>
        <v>0</v>
      </c>
    </row>
    <row r="4" spans="1:4" ht="12.75">
      <c r="A4" s="55"/>
      <c r="B4" s="2"/>
      <c r="C4" s="2" t="s">
        <v>25</v>
      </c>
      <c r="D4" s="3">
        <f>'[1]Protocolo para Directivos'!$AJ$38</f>
        <v>0</v>
      </c>
    </row>
    <row r="5" spans="1:4" ht="12.75">
      <c r="A5" s="55"/>
      <c r="B5" s="2"/>
      <c r="C5" s="2" t="s">
        <v>2</v>
      </c>
      <c r="D5" s="3">
        <f>'[1]Protocolo para Directivos'!$AJ$39</f>
        <v>0</v>
      </c>
    </row>
    <row r="6" spans="1:4" ht="12.75">
      <c r="A6" s="55"/>
      <c r="B6" s="2"/>
      <c r="C6" s="2" t="s">
        <v>22</v>
      </c>
      <c r="D6" s="3">
        <f>'[1]Protocolo para Directivos'!$AJ$40</f>
        <v>0</v>
      </c>
    </row>
    <row r="7" spans="1:4" ht="12.75">
      <c r="A7" s="55"/>
      <c r="B7" s="2"/>
      <c r="C7" s="2" t="s">
        <v>4</v>
      </c>
      <c r="D7" s="3">
        <f>'[1]Protocolo para Directivos'!$AJ$41</f>
        <v>0</v>
      </c>
    </row>
    <row r="8" spans="1:4" ht="12.75">
      <c r="A8" s="55"/>
      <c r="B8" s="2"/>
      <c r="C8" s="2" t="s">
        <v>23</v>
      </c>
      <c r="D8" s="3">
        <f>'[1]Protocolo para Directivos'!$AJ$42</f>
        <v>0</v>
      </c>
    </row>
    <row r="9" spans="1:4" ht="12.75">
      <c r="A9" s="55"/>
      <c r="B9" s="1" t="s">
        <v>29</v>
      </c>
      <c r="C9" s="2">
        <f>'[1]Protocolo para Directivos'!$A$48</f>
        <v>0</v>
      </c>
      <c r="D9" s="3">
        <f>'[1]Protocolo para Directivos'!$AJ$48</f>
        <v>0</v>
      </c>
    </row>
    <row r="10" spans="1:4" ht="12.75">
      <c r="A10" s="55"/>
      <c r="B10" s="2"/>
      <c r="C10" s="2">
        <f>'[1]Protocolo para Directivos'!$A$49</f>
        <v>0</v>
      </c>
      <c r="D10" s="3">
        <f>'[1]Protocolo para Directivos'!$AJ$49</f>
        <v>0</v>
      </c>
    </row>
    <row r="11" spans="1:4" ht="12.75">
      <c r="A11" s="56"/>
      <c r="B11" s="2"/>
      <c r="C11" s="2">
        <f>'[1]Protocolo para Directivos'!$A$50</f>
        <v>0</v>
      </c>
      <c r="D11" s="3">
        <f>'[1]Protocolo para Directivos'!$AJ$50</f>
        <v>0</v>
      </c>
    </row>
    <row r="12" spans="1:4" ht="12.75">
      <c r="A12" s="5"/>
      <c r="B12" s="6" t="s">
        <v>46</v>
      </c>
      <c r="C12" s="6" t="s">
        <v>47</v>
      </c>
      <c r="D12" s="7" t="e">
        <f>'[1]Protocolo para Directivos'!$AJ$53</f>
        <v>#DIV/0!</v>
      </c>
    </row>
    <row r="13" spans="1:4" ht="12.75">
      <c r="A13" s="5"/>
      <c r="B13" s="8"/>
      <c r="C13" s="8"/>
      <c r="D13" s="9"/>
    </row>
    <row r="14" spans="1:4" ht="12.75">
      <c r="A14" s="5"/>
      <c r="B14" s="8"/>
      <c r="C14" s="8"/>
      <c r="D14" s="9"/>
    </row>
    <row r="15" spans="1:4" ht="12.75">
      <c r="A15" s="5"/>
      <c r="B15" s="8"/>
      <c r="C15" s="8"/>
      <c r="D15" s="9"/>
    </row>
    <row r="28" spans="1:4" ht="12.75" customHeight="1">
      <c r="A28" s="57" t="s">
        <v>24</v>
      </c>
      <c r="B28" s="1" t="s">
        <v>44</v>
      </c>
      <c r="C28" s="2" t="e">
        <f>+#REF!</f>
        <v>#REF!</v>
      </c>
      <c r="D28" s="3" t="e">
        <f>#REF!</f>
        <v>#REF!</v>
      </c>
    </row>
    <row r="29" spans="1:4" ht="12.75">
      <c r="A29" s="58"/>
      <c r="B29" s="2"/>
      <c r="C29" s="2" t="e">
        <f>+#REF!</f>
        <v>#REF!</v>
      </c>
      <c r="D29" s="3" t="e">
        <f>#REF!</f>
        <v>#REF!</v>
      </c>
    </row>
    <row r="30" spans="1:4" ht="12.75">
      <c r="A30" s="58"/>
      <c r="B30" s="2"/>
      <c r="C30" s="2" t="e">
        <f>+#REF!</f>
        <v>#REF!</v>
      </c>
      <c r="D30" s="3" t="e">
        <f>#REF!</f>
        <v>#REF!</v>
      </c>
    </row>
    <row r="31" spans="1:4" ht="12.75">
      <c r="A31" s="58"/>
      <c r="B31" s="2"/>
      <c r="C31" s="2" t="e">
        <f>+#REF!</f>
        <v>#REF!</v>
      </c>
      <c r="D31" s="3" t="e">
        <f>#REF!</f>
        <v>#REF!</v>
      </c>
    </row>
    <row r="32" spans="1:4" ht="12.75">
      <c r="A32" s="58"/>
      <c r="B32" s="2"/>
      <c r="C32" s="2" t="e">
        <f>+#REF!</f>
        <v>#REF!</v>
      </c>
      <c r="D32" s="3" t="e">
        <f>#REF!</f>
        <v>#REF!</v>
      </c>
    </row>
    <row r="33" spans="1:4" ht="12.75">
      <c r="A33" s="58"/>
      <c r="B33" s="2"/>
      <c r="C33" s="2" t="e">
        <f>+#REF!</f>
        <v>#REF!</v>
      </c>
      <c r="D33" s="3" t="e">
        <f>#REF!</f>
        <v>#REF!</v>
      </c>
    </row>
    <row r="34" spans="1:4" ht="12.75">
      <c r="A34" s="58"/>
      <c r="B34" s="2"/>
      <c r="C34" s="2" t="e">
        <f>+#REF!</f>
        <v>#REF!</v>
      </c>
      <c r="D34" s="3" t="e">
        <f>#REF!</f>
        <v>#REF!</v>
      </c>
    </row>
    <row r="35" spans="1:4" ht="12.75">
      <c r="A35" s="58"/>
      <c r="B35" s="2"/>
      <c r="C35" s="2" t="e">
        <f>+#REF!</f>
        <v>#REF!</v>
      </c>
      <c r="D35" s="3" t="e">
        <f>#REF!</f>
        <v>#REF!</v>
      </c>
    </row>
    <row r="36" spans="1:4" ht="12.75">
      <c r="A36" s="58"/>
      <c r="B36" s="1" t="s">
        <v>29</v>
      </c>
      <c r="C36" s="2" t="e">
        <f>+#REF!</f>
        <v>#REF!</v>
      </c>
      <c r="D36" s="3" t="e">
        <f>+#REF!</f>
        <v>#REF!</v>
      </c>
    </row>
    <row r="37" spans="1:4" ht="12.75">
      <c r="A37" s="58"/>
      <c r="B37" s="2"/>
      <c r="C37" s="2" t="e">
        <f>+#REF!</f>
        <v>#REF!</v>
      </c>
      <c r="D37" s="3" t="e">
        <f>+#REF!</f>
        <v>#REF!</v>
      </c>
    </row>
    <row r="38" spans="1:4" ht="12.75">
      <c r="A38" s="58"/>
      <c r="B38" s="2"/>
      <c r="C38" s="2" t="e">
        <f>+#REF!</f>
        <v>#REF!</v>
      </c>
      <c r="D38" s="3" t="e">
        <f>+#REF!</f>
        <v>#REF!</v>
      </c>
    </row>
    <row r="39" spans="1:4" ht="12.75">
      <c r="A39" s="5"/>
      <c r="B39" s="6" t="s">
        <v>46</v>
      </c>
      <c r="C39" s="6" t="s">
        <v>47</v>
      </c>
      <c r="D39" s="7" t="e">
        <f>+#REF!</f>
        <v>#REF!</v>
      </c>
    </row>
    <row r="40" spans="1:4" ht="12.75">
      <c r="A40" s="5"/>
      <c r="B40" s="8"/>
      <c r="C40" s="8"/>
      <c r="D40" s="9"/>
    </row>
    <row r="41" spans="1:4" ht="12.75">
      <c r="A41" s="5"/>
      <c r="B41" s="8"/>
      <c r="C41" s="8"/>
      <c r="D41" s="9"/>
    </row>
    <row r="42" spans="1:4" ht="12.75">
      <c r="A42" s="5"/>
      <c r="B42" s="8"/>
      <c r="C42" s="8"/>
      <c r="D42" s="9"/>
    </row>
  </sheetData>
  <sheetProtection/>
  <mergeCells count="2">
    <mergeCell ref="A1:A11"/>
    <mergeCell ref="A28:A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showZeros="0" zoomScaleSheetLayoutView="100" zoomScalePageLayoutView="0" workbookViewId="0" topLeftCell="A23">
      <selection activeCell="D39" sqref="D39"/>
    </sheetView>
  </sheetViews>
  <sheetFormatPr defaultColWidth="11.421875" defaultRowHeight="12.75"/>
  <cols>
    <col min="1" max="1" width="3.28125" style="4" bestFit="1" customWidth="1"/>
    <col min="2" max="2" width="8.421875" style="4" customWidth="1"/>
    <col min="3" max="3" width="24.00390625" style="4" bestFit="1" customWidth="1"/>
    <col min="4" max="4" width="9.140625" style="10" bestFit="1" customWidth="1"/>
    <col min="5" max="16384" width="11.421875" style="4" customWidth="1"/>
  </cols>
  <sheetData>
    <row r="1" spans="1:4" ht="12.75" customHeight="1">
      <c r="A1" s="54" t="s">
        <v>21</v>
      </c>
      <c r="B1" s="1" t="s">
        <v>44</v>
      </c>
      <c r="C1" s="2" t="s">
        <v>7</v>
      </c>
      <c r="D1" s="3">
        <f>'[1]Protocolo para Directivos'!$AJ$35</f>
        <v>0</v>
      </c>
    </row>
    <row r="2" spans="1:4" ht="12.75">
      <c r="A2" s="55"/>
      <c r="B2" s="2"/>
      <c r="C2" s="2" t="s">
        <v>1</v>
      </c>
      <c r="D2" s="3">
        <f>'[1]Protocolo para Directivos'!$AJ$36</f>
        <v>0</v>
      </c>
    </row>
    <row r="3" spans="1:4" ht="12.75">
      <c r="A3" s="55"/>
      <c r="B3" s="2"/>
      <c r="C3" s="2" t="s">
        <v>10</v>
      </c>
      <c r="D3" s="3">
        <f>'[1]Protocolo para Directivos'!$AJ$37</f>
        <v>0</v>
      </c>
    </row>
    <row r="4" spans="1:4" ht="12.75">
      <c r="A4" s="55"/>
      <c r="B4" s="2"/>
      <c r="C4" s="2" t="s">
        <v>25</v>
      </c>
      <c r="D4" s="3">
        <f>'[1]Protocolo para Directivos'!$AJ$38</f>
        <v>0</v>
      </c>
    </row>
    <row r="5" spans="1:4" ht="12.75">
      <c r="A5" s="55"/>
      <c r="B5" s="2"/>
      <c r="C5" s="2" t="s">
        <v>2</v>
      </c>
      <c r="D5" s="3">
        <f>'[1]Protocolo para Directivos'!$AJ$39</f>
        <v>0</v>
      </c>
    </row>
    <row r="6" spans="1:4" ht="12.75">
      <c r="A6" s="55"/>
      <c r="B6" s="2"/>
      <c r="C6" s="2" t="s">
        <v>22</v>
      </c>
      <c r="D6" s="3">
        <f>'[1]Protocolo para Directivos'!$AJ$40</f>
        <v>0</v>
      </c>
    </row>
    <row r="7" spans="1:4" ht="12.75">
      <c r="A7" s="55"/>
      <c r="B7" s="2"/>
      <c r="C7" s="2" t="s">
        <v>4</v>
      </c>
      <c r="D7" s="3">
        <f>'[1]Protocolo para Directivos'!$AJ$41</f>
        <v>0</v>
      </c>
    </row>
    <row r="8" spans="1:4" ht="12.75">
      <c r="A8" s="55"/>
      <c r="B8" s="2"/>
      <c r="C8" s="2" t="s">
        <v>23</v>
      </c>
      <c r="D8" s="3">
        <f>'[1]Protocolo para Directivos'!$AJ$42</f>
        <v>0</v>
      </c>
    </row>
    <row r="9" spans="1:4" ht="12.75">
      <c r="A9" s="55"/>
      <c r="B9" s="1" t="s">
        <v>29</v>
      </c>
      <c r="C9" s="2">
        <f>'[1]Protocolo para Directivos'!$A$48</f>
        <v>0</v>
      </c>
      <c r="D9" s="3">
        <f>'[1]Protocolo para Directivos'!$AJ$48</f>
        <v>0</v>
      </c>
    </row>
    <row r="10" spans="1:4" ht="12.75">
      <c r="A10" s="55"/>
      <c r="B10" s="2"/>
      <c r="C10" s="2">
        <f>'[1]Protocolo para Directivos'!$A$49</f>
        <v>0</v>
      </c>
      <c r="D10" s="3">
        <f>'[1]Protocolo para Directivos'!$AJ$49</f>
        <v>0</v>
      </c>
    </row>
    <row r="11" spans="1:4" ht="12.75">
      <c r="A11" s="56"/>
      <c r="B11" s="2"/>
      <c r="C11" s="2">
        <f>'[1]Protocolo para Directivos'!$A$50</f>
        <v>0</v>
      </c>
      <c r="D11" s="3">
        <f>'[1]Protocolo para Directivos'!$AJ$50</f>
        <v>0</v>
      </c>
    </row>
    <row r="12" spans="1:4" ht="12.75">
      <c r="A12" s="5"/>
      <c r="B12" s="6" t="s">
        <v>46</v>
      </c>
      <c r="C12" s="6" t="s">
        <v>47</v>
      </c>
      <c r="D12" s="7" t="e">
        <f>'[1]Protocolo para Directivos'!$AJ$53</f>
        <v>#DIV/0!</v>
      </c>
    </row>
    <row r="13" spans="1:4" ht="12.75">
      <c r="A13" s="5"/>
      <c r="B13" s="8"/>
      <c r="C13" s="8"/>
      <c r="D13" s="9"/>
    </row>
    <row r="14" spans="1:4" ht="12.75">
      <c r="A14" s="5"/>
      <c r="B14" s="8"/>
      <c r="C14" s="8"/>
      <c r="D14" s="9"/>
    </row>
    <row r="15" spans="1:4" ht="12.75">
      <c r="A15" s="5"/>
      <c r="B15" s="8"/>
      <c r="C15" s="8"/>
      <c r="D15" s="9"/>
    </row>
    <row r="28" spans="1:4" ht="12.75" customHeight="1">
      <c r="A28" s="57" t="s">
        <v>24</v>
      </c>
      <c r="B28" s="1" t="s">
        <v>44</v>
      </c>
      <c r="C28" s="2" t="e">
        <f>+#REF!</f>
        <v>#REF!</v>
      </c>
      <c r="D28" s="3" t="e">
        <f>+#REF!</f>
        <v>#REF!</v>
      </c>
    </row>
    <row r="29" spans="1:4" ht="12.75">
      <c r="A29" s="58"/>
      <c r="B29" s="2"/>
      <c r="C29" s="2" t="e">
        <f>+#REF!</f>
        <v>#REF!</v>
      </c>
      <c r="D29" s="3" t="e">
        <f>+#REF!</f>
        <v>#REF!</v>
      </c>
    </row>
    <row r="30" spans="1:4" ht="12.75">
      <c r="A30" s="58"/>
      <c r="B30" s="2"/>
      <c r="C30" s="2" t="e">
        <f>+#REF!</f>
        <v>#REF!</v>
      </c>
      <c r="D30" s="3" t="e">
        <f>+#REF!</f>
        <v>#REF!</v>
      </c>
    </row>
    <row r="31" spans="1:4" ht="12.75">
      <c r="A31" s="58"/>
      <c r="B31" s="2"/>
      <c r="C31" s="2" t="e">
        <f>+#REF!</f>
        <v>#REF!</v>
      </c>
      <c r="D31" s="3" t="e">
        <f>+#REF!</f>
        <v>#REF!</v>
      </c>
    </row>
    <row r="32" spans="1:4" ht="12.75">
      <c r="A32" s="58"/>
      <c r="B32" s="2"/>
      <c r="C32" s="2" t="e">
        <f>+#REF!</f>
        <v>#REF!</v>
      </c>
      <c r="D32" s="3" t="e">
        <f>+#REF!</f>
        <v>#REF!</v>
      </c>
    </row>
    <row r="33" spans="1:4" ht="12.75">
      <c r="A33" s="58"/>
      <c r="B33" s="2"/>
      <c r="C33" s="2" t="e">
        <f>+#REF!</f>
        <v>#REF!</v>
      </c>
      <c r="D33" s="3" t="e">
        <f>+#REF!</f>
        <v>#REF!</v>
      </c>
    </row>
    <row r="34" spans="1:4" ht="12.75">
      <c r="A34" s="58"/>
      <c r="B34" s="2"/>
      <c r="C34" s="2" t="e">
        <f>+#REF!</f>
        <v>#REF!</v>
      </c>
      <c r="D34" s="3" t="e">
        <f>+#REF!</f>
        <v>#REF!</v>
      </c>
    </row>
    <row r="35" spans="1:4" ht="12.75">
      <c r="A35" s="58"/>
      <c r="B35" s="2"/>
      <c r="C35" s="2" t="e">
        <f>+#REF!</f>
        <v>#REF!</v>
      </c>
      <c r="D35" s="3" t="e">
        <f>+#REF!</f>
        <v>#REF!</v>
      </c>
    </row>
    <row r="36" spans="1:4" ht="12.75">
      <c r="A36" s="58"/>
      <c r="B36" s="1" t="s">
        <v>29</v>
      </c>
      <c r="C36" s="2" t="e">
        <f>+#REF!</f>
        <v>#REF!</v>
      </c>
      <c r="D36" s="3" t="e">
        <f>+#REF!</f>
        <v>#REF!</v>
      </c>
    </row>
    <row r="37" spans="1:4" ht="12.75">
      <c r="A37" s="58"/>
      <c r="B37" s="2"/>
      <c r="C37" s="2" t="e">
        <f>+#REF!</f>
        <v>#REF!</v>
      </c>
      <c r="D37" s="3" t="e">
        <f>+#REF!</f>
        <v>#REF!</v>
      </c>
    </row>
    <row r="38" spans="1:4" ht="12.75">
      <c r="A38" s="58"/>
      <c r="B38" s="2"/>
      <c r="C38" s="2" t="e">
        <f>+#REF!</f>
        <v>#REF!</v>
      </c>
      <c r="D38" s="3" t="e">
        <f>+#REF!</f>
        <v>#REF!</v>
      </c>
    </row>
    <row r="39" spans="1:4" ht="12.75">
      <c r="A39" s="5"/>
      <c r="B39" s="6" t="s">
        <v>46</v>
      </c>
      <c r="C39" s="6" t="s">
        <v>47</v>
      </c>
      <c r="D39" s="7" t="e">
        <f>+#REF!</f>
        <v>#REF!</v>
      </c>
    </row>
    <row r="40" spans="1:4" ht="12.75">
      <c r="A40" s="5"/>
      <c r="B40" s="8"/>
      <c r="C40" s="8"/>
      <c r="D40" s="9"/>
    </row>
    <row r="41" spans="1:4" ht="12.75">
      <c r="A41" s="5"/>
      <c r="B41" s="8"/>
      <c r="C41" s="8"/>
      <c r="D41" s="9"/>
    </row>
    <row r="42" spans="1:4" ht="12.75">
      <c r="A42" s="5"/>
      <c r="B42" s="8"/>
      <c r="C42" s="8"/>
      <c r="D42" s="9"/>
    </row>
  </sheetData>
  <sheetProtection/>
  <mergeCells count="2">
    <mergeCell ref="A1:A11"/>
    <mergeCell ref="A28:A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showZeros="0" zoomScaleSheetLayoutView="100" zoomScalePageLayoutView="0" workbookViewId="0" topLeftCell="A23">
      <selection activeCell="D39" sqref="D39"/>
    </sheetView>
  </sheetViews>
  <sheetFormatPr defaultColWidth="11.421875" defaultRowHeight="12.75"/>
  <cols>
    <col min="1" max="1" width="3.28125" style="4" bestFit="1" customWidth="1"/>
    <col min="2" max="2" width="8.421875" style="4" customWidth="1"/>
    <col min="3" max="3" width="24.00390625" style="4" bestFit="1" customWidth="1"/>
    <col min="4" max="4" width="9.140625" style="10" bestFit="1" customWidth="1"/>
    <col min="5" max="16384" width="11.421875" style="4" customWidth="1"/>
  </cols>
  <sheetData>
    <row r="1" spans="1:4" ht="12.75" customHeight="1">
      <c r="A1" s="54" t="s">
        <v>21</v>
      </c>
      <c r="B1" s="1" t="s">
        <v>44</v>
      </c>
      <c r="C1" s="2" t="s">
        <v>7</v>
      </c>
      <c r="D1" s="3">
        <f>'[1]Protocolo para Directivos'!$AJ$35</f>
        <v>0</v>
      </c>
    </row>
    <row r="2" spans="1:4" ht="12.75">
      <c r="A2" s="55"/>
      <c r="B2" s="2"/>
      <c r="C2" s="2" t="s">
        <v>1</v>
      </c>
      <c r="D2" s="3">
        <f>'[1]Protocolo para Directivos'!$AJ$36</f>
        <v>0</v>
      </c>
    </row>
    <row r="3" spans="1:4" ht="12.75">
      <c r="A3" s="55"/>
      <c r="B3" s="2"/>
      <c r="C3" s="2" t="s">
        <v>10</v>
      </c>
      <c r="D3" s="3">
        <f>'[1]Protocolo para Directivos'!$AJ$37</f>
        <v>0</v>
      </c>
    </row>
    <row r="4" spans="1:4" ht="12.75">
      <c r="A4" s="55"/>
      <c r="B4" s="2"/>
      <c r="C4" s="2" t="s">
        <v>25</v>
      </c>
      <c r="D4" s="3">
        <f>'[1]Protocolo para Directivos'!$AJ$38</f>
        <v>0</v>
      </c>
    </row>
    <row r="5" spans="1:4" ht="12.75">
      <c r="A5" s="55"/>
      <c r="B5" s="2"/>
      <c r="C5" s="2" t="s">
        <v>2</v>
      </c>
      <c r="D5" s="3">
        <f>'[1]Protocolo para Directivos'!$AJ$39</f>
        <v>0</v>
      </c>
    </row>
    <row r="6" spans="1:4" ht="12.75">
      <c r="A6" s="55"/>
      <c r="B6" s="2"/>
      <c r="C6" s="2" t="s">
        <v>22</v>
      </c>
      <c r="D6" s="3">
        <f>'[1]Protocolo para Directivos'!$AJ$40</f>
        <v>0</v>
      </c>
    </row>
    <row r="7" spans="1:4" ht="12.75">
      <c r="A7" s="55"/>
      <c r="B7" s="2"/>
      <c r="C7" s="2" t="s">
        <v>4</v>
      </c>
      <c r="D7" s="3">
        <f>'[1]Protocolo para Directivos'!$AJ$41</f>
        <v>0</v>
      </c>
    </row>
    <row r="8" spans="1:4" ht="12.75">
      <c r="A8" s="55"/>
      <c r="B8" s="2"/>
      <c r="C8" s="2" t="s">
        <v>23</v>
      </c>
      <c r="D8" s="3">
        <f>'[1]Protocolo para Directivos'!$AJ$42</f>
        <v>0</v>
      </c>
    </row>
    <row r="9" spans="1:4" ht="12.75">
      <c r="A9" s="55"/>
      <c r="B9" s="1" t="s">
        <v>29</v>
      </c>
      <c r="C9" s="2">
        <f>'[1]Protocolo para Directivos'!$A$48</f>
        <v>0</v>
      </c>
      <c r="D9" s="3">
        <f>'[1]Protocolo para Directivos'!$AJ$48</f>
        <v>0</v>
      </c>
    </row>
    <row r="10" spans="1:4" ht="12.75">
      <c r="A10" s="55"/>
      <c r="B10" s="2"/>
      <c r="C10" s="2">
        <f>'[1]Protocolo para Directivos'!$A$49</f>
        <v>0</v>
      </c>
      <c r="D10" s="3">
        <f>'[1]Protocolo para Directivos'!$AJ$49</f>
        <v>0</v>
      </c>
    </row>
    <row r="11" spans="1:4" ht="12.75">
      <c r="A11" s="56"/>
      <c r="B11" s="2"/>
      <c r="C11" s="2">
        <f>'[1]Protocolo para Directivos'!$A$50</f>
        <v>0</v>
      </c>
      <c r="D11" s="3">
        <f>'[1]Protocolo para Directivos'!$AJ$50</f>
        <v>0</v>
      </c>
    </row>
    <row r="12" spans="1:4" ht="12.75">
      <c r="A12" s="5"/>
      <c r="B12" s="6" t="s">
        <v>46</v>
      </c>
      <c r="C12" s="6" t="s">
        <v>47</v>
      </c>
      <c r="D12" s="7" t="e">
        <f>'[1]Protocolo para Directivos'!$AJ$53</f>
        <v>#DIV/0!</v>
      </c>
    </row>
    <row r="13" spans="1:4" ht="12.75">
      <c r="A13" s="5"/>
      <c r="B13" s="8"/>
      <c r="C13" s="8"/>
      <c r="D13" s="9"/>
    </row>
    <row r="14" spans="1:4" ht="12.75">
      <c r="A14" s="5"/>
      <c r="B14" s="8"/>
      <c r="C14" s="8"/>
      <c r="D14" s="9"/>
    </row>
    <row r="15" spans="1:4" ht="12.75">
      <c r="A15" s="5"/>
      <c r="B15" s="8"/>
      <c r="C15" s="8"/>
      <c r="D15" s="9"/>
    </row>
    <row r="28" spans="1:4" ht="12.75" customHeight="1">
      <c r="A28" s="57" t="s">
        <v>24</v>
      </c>
      <c r="B28" s="1" t="s">
        <v>44</v>
      </c>
      <c r="C28" s="2" t="e">
        <f>+#REF!</f>
        <v>#REF!</v>
      </c>
      <c r="D28" s="3" t="e">
        <f>+#REF!</f>
        <v>#REF!</v>
      </c>
    </row>
    <row r="29" spans="1:4" ht="12.75">
      <c r="A29" s="58"/>
      <c r="B29" s="2"/>
      <c r="C29" s="2" t="e">
        <f>+#REF!</f>
        <v>#REF!</v>
      </c>
      <c r="D29" s="3" t="e">
        <f>+#REF!</f>
        <v>#REF!</v>
      </c>
    </row>
    <row r="30" spans="1:4" ht="12.75">
      <c r="A30" s="58"/>
      <c r="B30" s="2"/>
      <c r="C30" s="2" t="e">
        <f>+#REF!</f>
        <v>#REF!</v>
      </c>
      <c r="D30" s="3" t="e">
        <f>+#REF!</f>
        <v>#REF!</v>
      </c>
    </row>
    <row r="31" spans="1:4" ht="12.75">
      <c r="A31" s="58"/>
      <c r="B31" s="2"/>
      <c r="C31" s="2" t="e">
        <f>+#REF!</f>
        <v>#REF!</v>
      </c>
      <c r="D31" s="3" t="e">
        <f>+#REF!</f>
        <v>#REF!</v>
      </c>
    </row>
    <row r="32" spans="1:4" ht="12.75">
      <c r="A32" s="58"/>
      <c r="B32" s="2"/>
      <c r="C32" s="2" t="e">
        <f>+#REF!</f>
        <v>#REF!</v>
      </c>
      <c r="D32" s="3" t="e">
        <f>+#REF!</f>
        <v>#REF!</v>
      </c>
    </row>
    <row r="33" spans="1:4" ht="12.75">
      <c r="A33" s="58"/>
      <c r="B33" s="2"/>
      <c r="C33" s="2" t="e">
        <f>+#REF!</f>
        <v>#REF!</v>
      </c>
      <c r="D33" s="3" t="e">
        <f>+#REF!</f>
        <v>#REF!</v>
      </c>
    </row>
    <row r="34" spans="1:4" ht="12.75">
      <c r="A34" s="58"/>
      <c r="B34" s="2"/>
      <c r="C34" s="2" t="e">
        <f>+#REF!</f>
        <v>#REF!</v>
      </c>
      <c r="D34" s="3" t="e">
        <f>+#REF!</f>
        <v>#REF!</v>
      </c>
    </row>
    <row r="35" spans="1:4" ht="12.75">
      <c r="A35" s="58"/>
      <c r="B35" s="2"/>
      <c r="C35" s="2" t="e">
        <f>+#REF!</f>
        <v>#REF!</v>
      </c>
      <c r="D35" s="3" t="e">
        <f>+#REF!</f>
        <v>#REF!</v>
      </c>
    </row>
    <row r="36" spans="1:4" ht="12.75">
      <c r="A36" s="58"/>
      <c r="B36" s="1" t="s">
        <v>29</v>
      </c>
      <c r="C36" s="2" t="e">
        <f>+#REF!</f>
        <v>#REF!</v>
      </c>
      <c r="D36" s="3" t="e">
        <f>+#REF!</f>
        <v>#REF!</v>
      </c>
    </row>
    <row r="37" spans="1:4" ht="12.75">
      <c r="A37" s="58"/>
      <c r="B37" s="2"/>
      <c r="C37" s="2" t="e">
        <f>+#REF!</f>
        <v>#REF!</v>
      </c>
      <c r="D37" s="3" t="e">
        <f>+#REF!</f>
        <v>#REF!</v>
      </c>
    </row>
    <row r="38" spans="1:4" ht="12.75">
      <c r="A38" s="58"/>
      <c r="B38" s="2"/>
      <c r="C38" s="2" t="e">
        <f>+#REF!</f>
        <v>#REF!</v>
      </c>
      <c r="D38" s="3" t="e">
        <f>+#REF!</f>
        <v>#REF!</v>
      </c>
    </row>
    <row r="39" spans="1:4" ht="12.75">
      <c r="A39" s="5"/>
      <c r="B39" s="6" t="s">
        <v>46</v>
      </c>
      <c r="C39" s="6" t="s">
        <v>47</v>
      </c>
      <c r="D39" s="7" t="e">
        <f>+#REF!</f>
        <v>#REF!</v>
      </c>
    </row>
    <row r="40" spans="1:4" ht="12.75">
      <c r="A40" s="5"/>
      <c r="B40" s="8"/>
      <c r="C40" s="8"/>
      <c r="D40" s="9"/>
    </row>
    <row r="41" spans="1:4" ht="12.75">
      <c r="A41" s="5"/>
      <c r="B41" s="8"/>
      <c r="C41" s="8"/>
      <c r="D41" s="9"/>
    </row>
    <row r="42" spans="1:4" ht="12.75">
      <c r="A42" s="5"/>
      <c r="B42" s="8"/>
      <c r="C42" s="8"/>
      <c r="D42" s="9"/>
    </row>
  </sheetData>
  <sheetProtection/>
  <mergeCells count="2">
    <mergeCell ref="A1:A11"/>
    <mergeCell ref="A28:A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showZeros="0" zoomScaleSheetLayoutView="100" zoomScalePageLayoutView="0" workbookViewId="0" topLeftCell="A23">
      <selection activeCell="D39" sqref="D39"/>
    </sheetView>
  </sheetViews>
  <sheetFormatPr defaultColWidth="11.421875" defaultRowHeight="12.75"/>
  <cols>
    <col min="1" max="1" width="3.28125" style="4" bestFit="1" customWidth="1"/>
    <col min="2" max="2" width="8.421875" style="4" customWidth="1"/>
    <col min="3" max="3" width="24.00390625" style="4" bestFit="1" customWidth="1"/>
    <col min="4" max="4" width="9.140625" style="10" bestFit="1" customWidth="1"/>
    <col min="5" max="16384" width="11.421875" style="4" customWidth="1"/>
  </cols>
  <sheetData>
    <row r="1" spans="1:4" ht="12.75" customHeight="1">
      <c r="A1" s="54" t="s">
        <v>21</v>
      </c>
      <c r="B1" s="1" t="s">
        <v>44</v>
      </c>
      <c r="C1" s="2" t="s">
        <v>7</v>
      </c>
      <c r="D1" s="3">
        <f>'[1]Protocolo para Directivos'!$AJ$35</f>
        <v>0</v>
      </c>
    </row>
    <row r="2" spans="1:4" ht="12.75">
      <c r="A2" s="55"/>
      <c r="B2" s="2"/>
      <c r="C2" s="2" t="s">
        <v>1</v>
      </c>
      <c r="D2" s="3">
        <f>'[1]Protocolo para Directivos'!$AJ$36</f>
        <v>0</v>
      </c>
    </row>
    <row r="3" spans="1:4" ht="12.75">
      <c r="A3" s="55"/>
      <c r="B3" s="2"/>
      <c r="C3" s="2" t="s">
        <v>10</v>
      </c>
      <c r="D3" s="3">
        <f>'[1]Protocolo para Directivos'!$AJ$37</f>
        <v>0</v>
      </c>
    </row>
    <row r="4" spans="1:4" ht="12.75">
      <c r="A4" s="55"/>
      <c r="B4" s="2"/>
      <c r="C4" s="2" t="s">
        <v>25</v>
      </c>
      <c r="D4" s="3">
        <f>'[1]Protocolo para Directivos'!$AJ$38</f>
        <v>0</v>
      </c>
    </row>
    <row r="5" spans="1:4" ht="12.75">
      <c r="A5" s="55"/>
      <c r="B5" s="2"/>
      <c r="C5" s="2" t="s">
        <v>2</v>
      </c>
      <c r="D5" s="3">
        <f>'[1]Protocolo para Directivos'!$AJ$39</f>
        <v>0</v>
      </c>
    </row>
    <row r="6" spans="1:4" ht="12.75">
      <c r="A6" s="55"/>
      <c r="B6" s="2"/>
      <c r="C6" s="2" t="s">
        <v>22</v>
      </c>
      <c r="D6" s="3">
        <f>'[1]Protocolo para Directivos'!$AJ$40</f>
        <v>0</v>
      </c>
    </row>
    <row r="7" spans="1:4" ht="12.75">
      <c r="A7" s="55"/>
      <c r="B7" s="2"/>
      <c r="C7" s="2" t="s">
        <v>4</v>
      </c>
      <c r="D7" s="3">
        <f>'[1]Protocolo para Directivos'!$AJ$41</f>
        <v>0</v>
      </c>
    </row>
    <row r="8" spans="1:4" ht="12.75">
      <c r="A8" s="55"/>
      <c r="B8" s="2"/>
      <c r="C8" s="2" t="s">
        <v>23</v>
      </c>
      <c r="D8" s="3">
        <f>'[1]Protocolo para Directivos'!$AJ$42</f>
        <v>0</v>
      </c>
    </row>
    <row r="9" spans="1:4" ht="12.75">
      <c r="A9" s="55"/>
      <c r="B9" s="1" t="s">
        <v>29</v>
      </c>
      <c r="C9" s="2">
        <f>'[1]Protocolo para Directivos'!$A$48</f>
        <v>0</v>
      </c>
      <c r="D9" s="3">
        <f>'[1]Protocolo para Directivos'!$AJ$48</f>
        <v>0</v>
      </c>
    </row>
    <row r="10" spans="1:4" ht="12.75">
      <c r="A10" s="55"/>
      <c r="B10" s="2"/>
      <c r="C10" s="2">
        <f>'[1]Protocolo para Directivos'!$A$49</f>
        <v>0</v>
      </c>
      <c r="D10" s="3">
        <f>'[1]Protocolo para Directivos'!$AJ$49</f>
        <v>0</v>
      </c>
    </row>
    <row r="11" spans="1:4" ht="12.75">
      <c r="A11" s="56"/>
      <c r="B11" s="2"/>
      <c r="C11" s="2">
        <f>'[1]Protocolo para Directivos'!$A$50</f>
        <v>0</v>
      </c>
      <c r="D11" s="3">
        <f>'[1]Protocolo para Directivos'!$AJ$50</f>
        <v>0</v>
      </c>
    </row>
    <row r="12" spans="1:4" ht="12.75">
      <c r="A12" s="5"/>
      <c r="B12" s="6" t="s">
        <v>46</v>
      </c>
      <c r="C12" s="6" t="s">
        <v>47</v>
      </c>
      <c r="D12" s="7" t="e">
        <f>'[1]Protocolo para Directivos'!$AJ$53</f>
        <v>#DIV/0!</v>
      </c>
    </row>
    <row r="13" spans="1:4" ht="12.75">
      <c r="A13" s="5"/>
      <c r="B13" s="8"/>
      <c r="C13" s="8"/>
      <c r="D13" s="9"/>
    </row>
    <row r="14" spans="1:4" ht="12.75">
      <c r="A14" s="5"/>
      <c r="B14" s="8"/>
      <c r="C14" s="8"/>
      <c r="D14" s="9"/>
    </row>
    <row r="15" spans="1:4" ht="12.75">
      <c r="A15" s="5"/>
      <c r="B15" s="8"/>
      <c r="C15" s="8"/>
      <c r="D15" s="9"/>
    </row>
    <row r="28" spans="1:4" ht="12.75" customHeight="1">
      <c r="A28" s="57" t="s">
        <v>24</v>
      </c>
      <c r="B28" s="1" t="s">
        <v>44</v>
      </c>
      <c r="C28" s="2" t="e">
        <f>+#REF!</f>
        <v>#REF!</v>
      </c>
      <c r="D28" s="3" t="e">
        <f>+#REF!</f>
        <v>#REF!</v>
      </c>
    </row>
    <row r="29" spans="1:4" ht="12.75">
      <c r="A29" s="58"/>
      <c r="B29" s="2"/>
      <c r="C29" s="2" t="e">
        <f>+#REF!</f>
        <v>#REF!</v>
      </c>
      <c r="D29" s="3" t="e">
        <f>+#REF!</f>
        <v>#REF!</v>
      </c>
    </row>
    <row r="30" spans="1:4" ht="12.75">
      <c r="A30" s="58"/>
      <c r="B30" s="2"/>
      <c r="C30" s="2" t="e">
        <f>+#REF!</f>
        <v>#REF!</v>
      </c>
      <c r="D30" s="3" t="e">
        <f>+#REF!</f>
        <v>#REF!</v>
      </c>
    </row>
    <row r="31" spans="1:4" ht="12.75">
      <c r="A31" s="58"/>
      <c r="B31" s="2"/>
      <c r="C31" s="2" t="e">
        <f>+#REF!</f>
        <v>#REF!</v>
      </c>
      <c r="D31" s="3" t="e">
        <f>+#REF!</f>
        <v>#REF!</v>
      </c>
    </row>
    <row r="32" spans="1:4" ht="12.75">
      <c r="A32" s="58"/>
      <c r="B32" s="2"/>
      <c r="C32" s="2" t="e">
        <f>+#REF!</f>
        <v>#REF!</v>
      </c>
      <c r="D32" s="3" t="e">
        <f>+#REF!</f>
        <v>#REF!</v>
      </c>
    </row>
    <row r="33" spans="1:4" ht="12.75">
      <c r="A33" s="58"/>
      <c r="B33" s="2"/>
      <c r="C33" s="2" t="e">
        <f>+#REF!</f>
        <v>#REF!</v>
      </c>
      <c r="D33" s="3" t="e">
        <f>+#REF!</f>
        <v>#REF!</v>
      </c>
    </row>
    <row r="34" spans="1:4" ht="12.75">
      <c r="A34" s="58"/>
      <c r="B34" s="2"/>
      <c r="C34" s="2" t="e">
        <f>+#REF!</f>
        <v>#REF!</v>
      </c>
      <c r="D34" s="3" t="e">
        <f>+#REF!</f>
        <v>#REF!</v>
      </c>
    </row>
    <row r="35" spans="1:4" ht="12.75">
      <c r="A35" s="58"/>
      <c r="B35" s="2"/>
      <c r="C35" s="2" t="e">
        <f>+#REF!</f>
        <v>#REF!</v>
      </c>
      <c r="D35" s="3" t="e">
        <f>+#REF!</f>
        <v>#REF!</v>
      </c>
    </row>
    <row r="36" spans="1:4" ht="12.75">
      <c r="A36" s="58"/>
      <c r="B36" s="1" t="s">
        <v>29</v>
      </c>
      <c r="C36" s="2" t="e">
        <f>+#REF!</f>
        <v>#REF!</v>
      </c>
      <c r="D36" s="3" t="e">
        <f>+#REF!</f>
        <v>#REF!</v>
      </c>
    </row>
    <row r="37" spans="1:4" ht="12.75">
      <c r="A37" s="58"/>
      <c r="B37" s="2"/>
      <c r="C37" s="2" t="e">
        <f>+#REF!</f>
        <v>#REF!</v>
      </c>
      <c r="D37" s="3" t="e">
        <f>+#REF!</f>
        <v>#REF!</v>
      </c>
    </row>
    <row r="38" spans="1:4" ht="12.75">
      <c r="A38" s="58"/>
      <c r="B38" s="2"/>
      <c r="C38" s="2" t="e">
        <f>+#REF!</f>
        <v>#REF!</v>
      </c>
      <c r="D38" s="3" t="e">
        <f>+#REF!</f>
        <v>#REF!</v>
      </c>
    </row>
    <row r="39" spans="1:4" ht="12.75">
      <c r="A39" s="5"/>
      <c r="B39" s="6" t="s">
        <v>46</v>
      </c>
      <c r="C39" s="6" t="s">
        <v>47</v>
      </c>
      <c r="D39" s="7" t="e">
        <f>+#REF!</f>
        <v>#REF!</v>
      </c>
    </row>
    <row r="40" spans="1:4" ht="12.75">
      <c r="A40" s="5"/>
      <c r="B40" s="8"/>
      <c r="C40" s="8"/>
      <c r="D40" s="9"/>
    </row>
    <row r="41" spans="1:4" ht="12.75">
      <c r="A41" s="5"/>
      <c r="B41" s="8"/>
      <c r="C41" s="8"/>
      <c r="D41" s="9"/>
    </row>
    <row r="42" spans="1:4" ht="12.75">
      <c r="A42" s="5"/>
      <c r="B42" s="8"/>
      <c r="C42" s="8"/>
      <c r="D42" s="9"/>
    </row>
  </sheetData>
  <sheetProtection/>
  <mergeCells count="2">
    <mergeCell ref="A1:A11"/>
    <mergeCell ref="A28:A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showZeros="0" zoomScaleSheetLayoutView="100" zoomScalePageLayoutView="0" workbookViewId="0" topLeftCell="A19">
      <selection activeCell="D39" sqref="D39"/>
    </sheetView>
  </sheetViews>
  <sheetFormatPr defaultColWidth="11.421875" defaultRowHeight="12.75"/>
  <cols>
    <col min="1" max="1" width="3.28125" style="4" bestFit="1" customWidth="1"/>
    <col min="2" max="2" width="8.421875" style="4" customWidth="1"/>
    <col min="3" max="3" width="24.00390625" style="4" bestFit="1" customWidth="1"/>
    <col min="4" max="4" width="9.140625" style="10" bestFit="1" customWidth="1"/>
    <col min="5" max="16384" width="11.421875" style="4" customWidth="1"/>
  </cols>
  <sheetData>
    <row r="1" spans="1:4" ht="12.75" customHeight="1">
      <c r="A1" s="54" t="s">
        <v>21</v>
      </c>
      <c r="B1" s="1" t="s">
        <v>44</v>
      </c>
      <c r="C1" s="2" t="s">
        <v>7</v>
      </c>
      <c r="D1" s="3">
        <f>'[1]Protocolo para Directivos'!$AJ$35</f>
        <v>0</v>
      </c>
    </row>
    <row r="2" spans="1:4" ht="12.75">
      <c r="A2" s="55"/>
      <c r="B2" s="2"/>
      <c r="C2" s="2" t="s">
        <v>1</v>
      </c>
      <c r="D2" s="3">
        <f>'[1]Protocolo para Directivos'!$AJ$36</f>
        <v>0</v>
      </c>
    </row>
    <row r="3" spans="1:4" ht="12.75">
      <c r="A3" s="55"/>
      <c r="B3" s="2"/>
      <c r="C3" s="2" t="s">
        <v>10</v>
      </c>
      <c r="D3" s="3">
        <f>'[1]Protocolo para Directivos'!$AJ$37</f>
        <v>0</v>
      </c>
    </row>
    <row r="4" spans="1:4" ht="12.75">
      <c r="A4" s="55"/>
      <c r="B4" s="2"/>
      <c r="C4" s="2" t="s">
        <v>25</v>
      </c>
      <c r="D4" s="3">
        <f>'[1]Protocolo para Directivos'!$AJ$38</f>
        <v>0</v>
      </c>
    </row>
    <row r="5" spans="1:4" ht="12.75">
      <c r="A5" s="55"/>
      <c r="B5" s="2"/>
      <c r="C5" s="2" t="s">
        <v>2</v>
      </c>
      <c r="D5" s="3">
        <f>'[1]Protocolo para Directivos'!$AJ$39</f>
        <v>0</v>
      </c>
    </row>
    <row r="6" spans="1:4" ht="12.75">
      <c r="A6" s="55"/>
      <c r="B6" s="2"/>
      <c r="C6" s="2" t="s">
        <v>22</v>
      </c>
      <c r="D6" s="3">
        <f>'[1]Protocolo para Directivos'!$AJ$40</f>
        <v>0</v>
      </c>
    </row>
    <row r="7" spans="1:4" ht="12.75">
      <c r="A7" s="55"/>
      <c r="B7" s="2"/>
      <c r="C7" s="2" t="s">
        <v>4</v>
      </c>
      <c r="D7" s="3">
        <f>'[1]Protocolo para Directivos'!$AJ$41</f>
        <v>0</v>
      </c>
    </row>
    <row r="8" spans="1:4" ht="12.75">
      <c r="A8" s="55"/>
      <c r="B8" s="2"/>
      <c r="C8" s="2" t="s">
        <v>23</v>
      </c>
      <c r="D8" s="3">
        <f>'[1]Protocolo para Directivos'!$AJ$42</f>
        <v>0</v>
      </c>
    </row>
    <row r="9" spans="1:4" ht="12.75">
      <c r="A9" s="55"/>
      <c r="B9" s="1" t="s">
        <v>29</v>
      </c>
      <c r="C9" s="2">
        <f>'[1]Protocolo para Directivos'!$A$48</f>
        <v>0</v>
      </c>
      <c r="D9" s="3">
        <f>'[1]Protocolo para Directivos'!$AJ$48</f>
        <v>0</v>
      </c>
    </row>
    <row r="10" spans="1:4" ht="12.75">
      <c r="A10" s="55"/>
      <c r="B10" s="2"/>
      <c r="C10" s="2">
        <f>'[1]Protocolo para Directivos'!$A$49</f>
        <v>0</v>
      </c>
      <c r="D10" s="3">
        <f>'[1]Protocolo para Directivos'!$AJ$49</f>
        <v>0</v>
      </c>
    </row>
    <row r="11" spans="1:4" ht="12.75">
      <c r="A11" s="56"/>
      <c r="B11" s="2"/>
      <c r="C11" s="2">
        <f>'[1]Protocolo para Directivos'!$A$50</f>
        <v>0</v>
      </c>
      <c r="D11" s="3">
        <f>'[1]Protocolo para Directivos'!$AJ$50</f>
        <v>0</v>
      </c>
    </row>
    <row r="12" spans="1:4" ht="12.75">
      <c r="A12" s="5"/>
      <c r="B12" s="6" t="s">
        <v>46</v>
      </c>
      <c r="C12" s="6" t="s">
        <v>47</v>
      </c>
      <c r="D12" s="7" t="e">
        <f>'[1]Protocolo para Directivos'!$AJ$53</f>
        <v>#DIV/0!</v>
      </c>
    </row>
    <row r="13" spans="1:4" ht="12.75">
      <c r="A13" s="5"/>
      <c r="B13" s="8"/>
      <c r="C13" s="8"/>
      <c r="D13" s="9"/>
    </row>
    <row r="14" spans="1:4" ht="12.75">
      <c r="A14" s="5"/>
      <c r="B14" s="8"/>
      <c r="C14" s="8"/>
      <c r="D14" s="9"/>
    </row>
    <row r="15" spans="1:4" ht="12.75">
      <c r="A15" s="5"/>
      <c r="B15" s="8"/>
      <c r="C15" s="8"/>
      <c r="D15" s="9"/>
    </row>
    <row r="28" spans="1:4" ht="12.75" customHeight="1">
      <c r="A28" s="57" t="s">
        <v>24</v>
      </c>
      <c r="B28" s="1" t="s">
        <v>44</v>
      </c>
      <c r="C28" s="2" t="e">
        <f>+#REF!</f>
        <v>#REF!</v>
      </c>
      <c r="D28" s="3" t="e">
        <f>+#REF!</f>
        <v>#REF!</v>
      </c>
    </row>
    <row r="29" spans="1:4" ht="12.75">
      <c r="A29" s="58"/>
      <c r="B29" s="2"/>
      <c r="C29" s="2" t="e">
        <f>+#REF!</f>
        <v>#REF!</v>
      </c>
      <c r="D29" s="3" t="e">
        <f>+#REF!</f>
        <v>#REF!</v>
      </c>
    </row>
    <row r="30" spans="1:4" ht="12.75">
      <c r="A30" s="58"/>
      <c r="B30" s="2"/>
      <c r="C30" s="2" t="e">
        <f>+#REF!</f>
        <v>#REF!</v>
      </c>
      <c r="D30" s="3" t="e">
        <f>+#REF!</f>
        <v>#REF!</v>
      </c>
    </row>
    <row r="31" spans="1:4" ht="12.75">
      <c r="A31" s="58"/>
      <c r="B31" s="2"/>
      <c r="C31" s="2" t="e">
        <f>+#REF!</f>
        <v>#REF!</v>
      </c>
      <c r="D31" s="3" t="e">
        <f>+#REF!</f>
        <v>#REF!</v>
      </c>
    </row>
    <row r="32" spans="1:4" ht="12.75">
      <c r="A32" s="58"/>
      <c r="B32" s="2"/>
      <c r="C32" s="2" t="e">
        <f>+#REF!</f>
        <v>#REF!</v>
      </c>
      <c r="D32" s="3" t="e">
        <f>+#REF!</f>
        <v>#REF!</v>
      </c>
    </row>
    <row r="33" spans="1:4" ht="12.75">
      <c r="A33" s="58"/>
      <c r="B33" s="2"/>
      <c r="C33" s="2" t="e">
        <f>+#REF!</f>
        <v>#REF!</v>
      </c>
      <c r="D33" s="3" t="e">
        <f>+#REF!</f>
        <v>#REF!</v>
      </c>
    </row>
    <row r="34" spans="1:4" ht="12.75">
      <c r="A34" s="58"/>
      <c r="B34" s="2"/>
      <c r="C34" s="2" t="e">
        <f>+#REF!</f>
        <v>#REF!</v>
      </c>
      <c r="D34" s="3" t="e">
        <f>+#REF!</f>
        <v>#REF!</v>
      </c>
    </row>
    <row r="35" spans="1:4" ht="12.75">
      <c r="A35" s="58"/>
      <c r="B35" s="2"/>
      <c r="C35" s="2" t="e">
        <f>+#REF!</f>
        <v>#REF!</v>
      </c>
      <c r="D35" s="3" t="e">
        <f>+#REF!</f>
        <v>#REF!</v>
      </c>
    </row>
    <row r="36" spans="1:4" ht="12.75">
      <c r="A36" s="58"/>
      <c r="B36" s="1" t="s">
        <v>29</v>
      </c>
      <c r="C36" s="2" t="e">
        <f>+#REF!</f>
        <v>#REF!</v>
      </c>
      <c r="D36" s="3" t="e">
        <f>+#REF!</f>
        <v>#REF!</v>
      </c>
    </row>
    <row r="37" spans="1:4" ht="12.75">
      <c r="A37" s="58"/>
      <c r="B37" s="2"/>
      <c r="C37" s="2" t="e">
        <f>+#REF!</f>
        <v>#REF!</v>
      </c>
      <c r="D37" s="3" t="e">
        <f>+#REF!</f>
        <v>#REF!</v>
      </c>
    </row>
    <row r="38" spans="1:4" ht="12.75">
      <c r="A38" s="58"/>
      <c r="B38" s="2"/>
      <c r="C38" s="2" t="e">
        <f>+#REF!</f>
        <v>#REF!</v>
      </c>
      <c r="D38" s="3" t="e">
        <f>+#REF!</f>
        <v>#REF!</v>
      </c>
    </row>
    <row r="39" spans="1:4" ht="12.75">
      <c r="A39" s="5"/>
      <c r="B39" s="6" t="s">
        <v>46</v>
      </c>
      <c r="C39" s="6" t="s">
        <v>47</v>
      </c>
      <c r="D39" s="7" t="e">
        <f>+#REF!</f>
        <v>#REF!</v>
      </c>
    </row>
    <row r="40" spans="1:4" ht="12.75">
      <c r="A40" s="5"/>
      <c r="B40" s="8"/>
      <c r="C40" s="8"/>
      <c r="D40" s="9"/>
    </row>
    <row r="41" spans="1:4" ht="12.75">
      <c r="A41" s="5"/>
      <c r="B41" s="8"/>
      <c r="C41" s="8"/>
      <c r="D41" s="9"/>
    </row>
    <row r="42" spans="1:4" ht="12.75">
      <c r="A42" s="5"/>
      <c r="B42" s="8"/>
      <c r="C42" s="8"/>
      <c r="D42" s="9"/>
    </row>
  </sheetData>
  <sheetProtection/>
  <mergeCells count="2">
    <mergeCell ref="A1:A11"/>
    <mergeCell ref="A28:A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showZeros="0" zoomScaleSheetLayoutView="100" zoomScalePageLayoutView="0" workbookViewId="0" topLeftCell="A19">
      <selection activeCell="D39" sqref="D39"/>
    </sheetView>
  </sheetViews>
  <sheetFormatPr defaultColWidth="11.421875" defaultRowHeight="12.75"/>
  <cols>
    <col min="1" max="1" width="3.28125" style="4" bestFit="1" customWidth="1"/>
    <col min="2" max="2" width="8.421875" style="4" customWidth="1"/>
    <col min="3" max="3" width="24.00390625" style="4" bestFit="1" customWidth="1"/>
    <col min="4" max="4" width="9.140625" style="10" bestFit="1" customWidth="1"/>
    <col min="5" max="16384" width="11.421875" style="4" customWidth="1"/>
  </cols>
  <sheetData>
    <row r="1" spans="1:4" ht="12.75" customHeight="1">
      <c r="A1" s="54" t="s">
        <v>21</v>
      </c>
      <c r="B1" s="1" t="s">
        <v>44</v>
      </c>
      <c r="C1" s="2" t="s">
        <v>7</v>
      </c>
      <c r="D1" s="3">
        <f>'[1]Protocolo para Directivos'!$AJ$35</f>
        <v>0</v>
      </c>
    </row>
    <row r="2" spans="1:4" ht="12.75">
      <c r="A2" s="55"/>
      <c r="B2" s="2"/>
      <c r="C2" s="2" t="s">
        <v>1</v>
      </c>
      <c r="D2" s="3">
        <f>'[1]Protocolo para Directivos'!$AJ$36</f>
        <v>0</v>
      </c>
    </row>
    <row r="3" spans="1:4" ht="12.75">
      <c r="A3" s="55"/>
      <c r="B3" s="2"/>
      <c r="C3" s="2" t="s">
        <v>10</v>
      </c>
      <c r="D3" s="3">
        <f>'[1]Protocolo para Directivos'!$AJ$37</f>
        <v>0</v>
      </c>
    </row>
    <row r="4" spans="1:4" ht="12.75">
      <c r="A4" s="55"/>
      <c r="B4" s="2"/>
      <c r="C4" s="2" t="s">
        <v>25</v>
      </c>
      <c r="D4" s="3">
        <f>'[1]Protocolo para Directivos'!$AJ$38</f>
        <v>0</v>
      </c>
    </row>
    <row r="5" spans="1:4" ht="12.75">
      <c r="A5" s="55"/>
      <c r="B5" s="2"/>
      <c r="C5" s="2" t="s">
        <v>2</v>
      </c>
      <c r="D5" s="3">
        <f>'[1]Protocolo para Directivos'!$AJ$39</f>
        <v>0</v>
      </c>
    </row>
    <row r="6" spans="1:4" ht="12.75">
      <c r="A6" s="55"/>
      <c r="B6" s="2"/>
      <c r="C6" s="2" t="s">
        <v>22</v>
      </c>
      <c r="D6" s="3">
        <f>'[1]Protocolo para Directivos'!$AJ$40</f>
        <v>0</v>
      </c>
    </row>
    <row r="7" spans="1:4" ht="12.75">
      <c r="A7" s="55"/>
      <c r="B7" s="2"/>
      <c r="C7" s="2" t="s">
        <v>4</v>
      </c>
      <c r="D7" s="3">
        <f>'[1]Protocolo para Directivos'!$AJ$41</f>
        <v>0</v>
      </c>
    </row>
    <row r="8" spans="1:4" ht="12.75">
      <c r="A8" s="55"/>
      <c r="B8" s="2"/>
      <c r="C8" s="2" t="s">
        <v>23</v>
      </c>
      <c r="D8" s="3">
        <f>'[1]Protocolo para Directivos'!$AJ$42</f>
        <v>0</v>
      </c>
    </row>
    <row r="9" spans="1:4" ht="12.75">
      <c r="A9" s="55"/>
      <c r="B9" s="1" t="s">
        <v>29</v>
      </c>
      <c r="C9" s="2">
        <f>'[1]Protocolo para Directivos'!$A$48</f>
        <v>0</v>
      </c>
      <c r="D9" s="3">
        <f>'[1]Protocolo para Directivos'!$AJ$48</f>
        <v>0</v>
      </c>
    </row>
    <row r="10" spans="1:4" ht="12.75">
      <c r="A10" s="55"/>
      <c r="B10" s="2"/>
      <c r="C10" s="2">
        <f>'[1]Protocolo para Directivos'!$A$49</f>
        <v>0</v>
      </c>
      <c r="D10" s="3">
        <f>'[1]Protocolo para Directivos'!$AJ$49</f>
        <v>0</v>
      </c>
    </row>
    <row r="11" spans="1:4" ht="12.75">
      <c r="A11" s="56"/>
      <c r="B11" s="2"/>
      <c r="C11" s="2">
        <f>'[1]Protocolo para Directivos'!$A$50</f>
        <v>0</v>
      </c>
      <c r="D11" s="3">
        <f>'[1]Protocolo para Directivos'!$AJ$50</f>
        <v>0</v>
      </c>
    </row>
    <row r="12" spans="1:4" ht="12.75">
      <c r="A12" s="5"/>
      <c r="B12" s="6" t="s">
        <v>46</v>
      </c>
      <c r="C12" s="6" t="s">
        <v>47</v>
      </c>
      <c r="D12" s="7" t="e">
        <f>'[1]Protocolo para Directivos'!$AJ$53</f>
        <v>#DIV/0!</v>
      </c>
    </row>
    <row r="13" spans="1:4" ht="12.75">
      <c r="A13" s="5"/>
      <c r="B13" s="8"/>
      <c r="C13" s="8"/>
      <c r="D13" s="9"/>
    </row>
    <row r="14" spans="1:4" ht="12.75">
      <c r="A14" s="5"/>
      <c r="B14" s="8"/>
      <c r="C14" s="8"/>
      <c r="D14" s="9"/>
    </row>
    <row r="15" spans="1:4" ht="12.75">
      <c r="A15" s="5"/>
      <c r="B15" s="8"/>
      <c r="C15" s="8"/>
      <c r="D15" s="9"/>
    </row>
    <row r="28" spans="1:4" ht="12.75" customHeight="1">
      <c r="A28" s="57" t="s">
        <v>24</v>
      </c>
      <c r="B28" s="1" t="s">
        <v>44</v>
      </c>
      <c r="C28" s="2" t="e">
        <f>+#REF!</f>
        <v>#REF!</v>
      </c>
      <c r="D28" s="3" t="e">
        <f>+#REF!</f>
        <v>#REF!</v>
      </c>
    </row>
    <row r="29" spans="1:4" ht="12.75">
      <c r="A29" s="58"/>
      <c r="B29" s="2"/>
      <c r="C29" s="2" t="e">
        <f>+#REF!</f>
        <v>#REF!</v>
      </c>
      <c r="D29" s="3" t="e">
        <f>+#REF!</f>
        <v>#REF!</v>
      </c>
    </row>
    <row r="30" spans="1:4" ht="12.75">
      <c r="A30" s="58"/>
      <c r="B30" s="2"/>
      <c r="C30" s="2" t="e">
        <f>+#REF!</f>
        <v>#REF!</v>
      </c>
      <c r="D30" s="3" t="e">
        <f>+#REF!</f>
        <v>#REF!</v>
      </c>
    </row>
    <row r="31" spans="1:4" ht="12.75">
      <c r="A31" s="58"/>
      <c r="B31" s="2"/>
      <c r="C31" s="2" t="e">
        <f>+#REF!</f>
        <v>#REF!</v>
      </c>
      <c r="D31" s="3" t="e">
        <f>+#REF!</f>
        <v>#REF!</v>
      </c>
    </row>
    <row r="32" spans="1:4" ht="12.75">
      <c r="A32" s="58"/>
      <c r="B32" s="2"/>
      <c r="C32" s="2" t="e">
        <f>+#REF!</f>
        <v>#REF!</v>
      </c>
      <c r="D32" s="3" t="e">
        <f>+#REF!</f>
        <v>#REF!</v>
      </c>
    </row>
    <row r="33" spans="1:4" ht="12.75">
      <c r="A33" s="58"/>
      <c r="B33" s="2"/>
      <c r="C33" s="2" t="e">
        <f>+#REF!</f>
        <v>#REF!</v>
      </c>
      <c r="D33" s="3" t="e">
        <f>+#REF!</f>
        <v>#REF!</v>
      </c>
    </row>
    <row r="34" spans="1:4" ht="12.75">
      <c r="A34" s="58"/>
      <c r="B34" s="2"/>
      <c r="C34" s="2" t="e">
        <f>+#REF!</f>
        <v>#REF!</v>
      </c>
      <c r="D34" s="3" t="e">
        <f>+#REF!</f>
        <v>#REF!</v>
      </c>
    </row>
    <row r="35" spans="1:4" ht="12.75">
      <c r="A35" s="58"/>
      <c r="B35" s="2"/>
      <c r="C35" s="2" t="e">
        <f>+#REF!</f>
        <v>#REF!</v>
      </c>
      <c r="D35" s="3" t="e">
        <f>+#REF!</f>
        <v>#REF!</v>
      </c>
    </row>
    <row r="36" spans="1:4" ht="12.75">
      <c r="A36" s="58"/>
      <c r="B36" s="1" t="s">
        <v>29</v>
      </c>
      <c r="C36" s="2" t="e">
        <f>+#REF!</f>
        <v>#REF!</v>
      </c>
      <c r="D36" s="3" t="e">
        <f>+#REF!</f>
        <v>#REF!</v>
      </c>
    </row>
    <row r="37" spans="1:4" ht="12.75">
      <c r="A37" s="58"/>
      <c r="B37" s="2"/>
      <c r="C37" s="2" t="e">
        <f>+#REF!</f>
        <v>#REF!</v>
      </c>
      <c r="D37" s="3" t="e">
        <f>+#REF!</f>
        <v>#REF!</v>
      </c>
    </row>
    <row r="38" spans="1:4" ht="12.75">
      <c r="A38" s="58"/>
      <c r="B38" s="2"/>
      <c r="C38" s="2" t="e">
        <f>+#REF!</f>
        <v>#REF!</v>
      </c>
      <c r="D38" s="3" t="e">
        <f>+#REF!</f>
        <v>#REF!</v>
      </c>
    </row>
    <row r="39" spans="1:4" ht="12.75">
      <c r="A39" s="5"/>
      <c r="B39" s="6" t="s">
        <v>46</v>
      </c>
      <c r="C39" s="6" t="s">
        <v>47</v>
      </c>
      <c r="D39" s="7" t="e">
        <f>+#REF!</f>
        <v>#REF!</v>
      </c>
    </row>
    <row r="40" spans="1:4" ht="12.75">
      <c r="A40" s="5"/>
      <c r="B40" s="8"/>
      <c r="C40" s="8"/>
      <c r="D40" s="9"/>
    </row>
    <row r="41" spans="1:4" ht="12.75">
      <c r="A41" s="5"/>
      <c r="B41" s="8"/>
      <c r="C41" s="8"/>
      <c r="D41" s="9"/>
    </row>
    <row r="42" spans="1:4" ht="12.75">
      <c r="A42" s="5"/>
      <c r="B42" s="8"/>
      <c r="C42" s="8"/>
      <c r="D42" s="9"/>
    </row>
  </sheetData>
  <sheetProtection/>
  <mergeCells count="2">
    <mergeCell ref="A1:A11"/>
    <mergeCell ref="A28:A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showZeros="0" zoomScaleSheetLayoutView="100" zoomScalePageLayoutView="0" workbookViewId="0" topLeftCell="A28">
      <selection activeCell="D39" sqref="D39"/>
    </sheetView>
  </sheetViews>
  <sheetFormatPr defaultColWidth="11.421875" defaultRowHeight="12.75"/>
  <cols>
    <col min="1" max="1" width="3.28125" style="4" bestFit="1" customWidth="1"/>
    <col min="2" max="2" width="8.421875" style="4" customWidth="1"/>
    <col min="3" max="3" width="24.00390625" style="4" bestFit="1" customWidth="1"/>
    <col min="4" max="4" width="9.140625" style="10" bestFit="1" customWidth="1"/>
    <col min="5" max="16384" width="11.421875" style="4" customWidth="1"/>
  </cols>
  <sheetData>
    <row r="1" spans="1:4" ht="12.75" customHeight="1">
      <c r="A1" s="54" t="s">
        <v>21</v>
      </c>
      <c r="B1" s="1" t="s">
        <v>44</v>
      </c>
      <c r="C1" s="2" t="s">
        <v>7</v>
      </c>
      <c r="D1" s="3">
        <f>'[1]Protocolo para Directivos'!$AJ$35</f>
        <v>0</v>
      </c>
    </row>
    <row r="2" spans="1:4" ht="12.75">
      <c r="A2" s="55"/>
      <c r="B2" s="2"/>
      <c r="C2" s="2" t="s">
        <v>1</v>
      </c>
      <c r="D2" s="3">
        <f>'[1]Protocolo para Directivos'!$AJ$36</f>
        <v>0</v>
      </c>
    </row>
    <row r="3" spans="1:4" ht="12.75">
      <c r="A3" s="55"/>
      <c r="B3" s="2"/>
      <c r="C3" s="2" t="s">
        <v>10</v>
      </c>
      <c r="D3" s="3">
        <f>'[1]Protocolo para Directivos'!$AJ$37</f>
        <v>0</v>
      </c>
    </row>
    <row r="4" spans="1:4" ht="12.75">
      <c r="A4" s="55"/>
      <c r="B4" s="2"/>
      <c r="C4" s="2" t="s">
        <v>25</v>
      </c>
      <c r="D4" s="3">
        <f>'[1]Protocolo para Directivos'!$AJ$38</f>
        <v>0</v>
      </c>
    </row>
    <row r="5" spans="1:4" ht="12.75">
      <c r="A5" s="55"/>
      <c r="B5" s="2"/>
      <c r="C5" s="2" t="s">
        <v>2</v>
      </c>
      <c r="D5" s="3">
        <f>'[1]Protocolo para Directivos'!$AJ$39</f>
        <v>0</v>
      </c>
    </row>
    <row r="6" spans="1:4" ht="12.75">
      <c r="A6" s="55"/>
      <c r="B6" s="2"/>
      <c r="C6" s="2" t="s">
        <v>22</v>
      </c>
      <c r="D6" s="3">
        <f>'[1]Protocolo para Directivos'!$AJ$40</f>
        <v>0</v>
      </c>
    </row>
    <row r="7" spans="1:4" ht="12.75">
      <c r="A7" s="55"/>
      <c r="B7" s="2"/>
      <c r="C7" s="2" t="s">
        <v>4</v>
      </c>
      <c r="D7" s="3">
        <f>'[1]Protocolo para Directivos'!$AJ$41</f>
        <v>0</v>
      </c>
    </row>
    <row r="8" spans="1:4" ht="12.75">
      <c r="A8" s="55"/>
      <c r="B8" s="2"/>
      <c r="C8" s="2" t="s">
        <v>23</v>
      </c>
      <c r="D8" s="3">
        <f>'[1]Protocolo para Directivos'!$AJ$42</f>
        <v>0</v>
      </c>
    </row>
    <row r="9" spans="1:4" ht="12.75">
      <c r="A9" s="55"/>
      <c r="B9" s="1" t="s">
        <v>29</v>
      </c>
      <c r="C9" s="2">
        <f>'[1]Protocolo para Directivos'!$A$48</f>
        <v>0</v>
      </c>
      <c r="D9" s="3">
        <f>'[1]Protocolo para Directivos'!$AJ$48</f>
        <v>0</v>
      </c>
    </row>
    <row r="10" spans="1:4" ht="12.75">
      <c r="A10" s="55"/>
      <c r="B10" s="2"/>
      <c r="C10" s="2">
        <f>'[1]Protocolo para Directivos'!$A$49</f>
        <v>0</v>
      </c>
      <c r="D10" s="3">
        <f>'[1]Protocolo para Directivos'!$AJ$49</f>
        <v>0</v>
      </c>
    </row>
    <row r="11" spans="1:4" ht="12.75">
      <c r="A11" s="56"/>
      <c r="B11" s="2"/>
      <c r="C11" s="2">
        <f>'[1]Protocolo para Directivos'!$A$50</f>
        <v>0</v>
      </c>
      <c r="D11" s="3">
        <f>'[1]Protocolo para Directivos'!$AJ$50</f>
        <v>0</v>
      </c>
    </row>
    <row r="12" spans="1:4" ht="12.75">
      <c r="A12" s="5"/>
      <c r="B12" s="6" t="s">
        <v>46</v>
      </c>
      <c r="C12" s="6" t="s">
        <v>47</v>
      </c>
      <c r="D12" s="7" t="e">
        <f>'[1]Protocolo para Directivos'!$AJ$53</f>
        <v>#DIV/0!</v>
      </c>
    </row>
    <row r="13" spans="1:4" ht="12.75">
      <c r="A13" s="5"/>
      <c r="B13" s="8"/>
      <c r="C13" s="8"/>
      <c r="D13" s="9"/>
    </row>
    <row r="14" spans="1:4" ht="12.75">
      <c r="A14" s="5"/>
      <c r="B14" s="8"/>
      <c r="C14" s="8"/>
      <c r="D14" s="9"/>
    </row>
    <row r="15" spans="1:4" ht="12.75">
      <c r="A15" s="5"/>
      <c r="B15" s="8"/>
      <c r="C15" s="8"/>
      <c r="D15" s="9"/>
    </row>
    <row r="28" spans="1:4" ht="12.75" customHeight="1">
      <c r="A28" s="57" t="s">
        <v>24</v>
      </c>
      <c r="B28" s="1" t="s">
        <v>44</v>
      </c>
      <c r="C28" s="2" t="e">
        <f>+#REF!</f>
        <v>#REF!</v>
      </c>
      <c r="D28" s="3" t="e">
        <f>+#REF!</f>
        <v>#REF!</v>
      </c>
    </row>
    <row r="29" spans="1:4" ht="12.75">
      <c r="A29" s="58"/>
      <c r="B29" s="2"/>
      <c r="C29" s="2" t="e">
        <f>+#REF!</f>
        <v>#REF!</v>
      </c>
      <c r="D29" s="3" t="e">
        <f>+#REF!</f>
        <v>#REF!</v>
      </c>
    </row>
    <row r="30" spans="1:4" ht="12.75">
      <c r="A30" s="58"/>
      <c r="B30" s="2"/>
      <c r="C30" s="2" t="e">
        <f>+#REF!</f>
        <v>#REF!</v>
      </c>
      <c r="D30" s="3" t="e">
        <f>+#REF!</f>
        <v>#REF!</v>
      </c>
    </row>
    <row r="31" spans="1:4" ht="12.75">
      <c r="A31" s="58"/>
      <c r="B31" s="2"/>
      <c r="C31" s="2" t="e">
        <f>+#REF!</f>
        <v>#REF!</v>
      </c>
      <c r="D31" s="3" t="e">
        <f>+#REF!</f>
        <v>#REF!</v>
      </c>
    </row>
    <row r="32" spans="1:4" ht="12.75">
      <c r="A32" s="58"/>
      <c r="B32" s="2"/>
      <c r="C32" s="2" t="e">
        <f>+#REF!</f>
        <v>#REF!</v>
      </c>
      <c r="D32" s="3" t="e">
        <f>+#REF!</f>
        <v>#REF!</v>
      </c>
    </row>
    <row r="33" spans="1:4" ht="12.75">
      <c r="A33" s="58"/>
      <c r="B33" s="2"/>
      <c r="C33" s="2" t="e">
        <f>+#REF!</f>
        <v>#REF!</v>
      </c>
      <c r="D33" s="3" t="e">
        <f>+#REF!</f>
        <v>#REF!</v>
      </c>
    </row>
    <row r="34" spans="1:4" ht="12.75">
      <c r="A34" s="58"/>
      <c r="B34" s="2"/>
      <c r="C34" s="2" t="e">
        <f>+#REF!</f>
        <v>#REF!</v>
      </c>
      <c r="D34" s="3" t="e">
        <f>+#REF!</f>
        <v>#REF!</v>
      </c>
    </row>
    <row r="35" spans="1:4" ht="12.75">
      <c r="A35" s="58"/>
      <c r="B35" s="2"/>
      <c r="C35" s="2" t="e">
        <f>+#REF!</f>
        <v>#REF!</v>
      </c>
      <c r="D35" s="3" t="e">
        <f>+#REF!</f>
        <v>#REF!</v>
      </c>
    </row>
    <row r="36" spans="1:4" ht="12.75">
      <c r="A36" s="58"/>
      <c r="B36" s="1" t="s">
        <v>29</v>
      </c>
      <c r="C36" s="2" t="e">
        <f>+#REF!</f>
        <v>#REF!</v>
      </c>
      <c r="D36" s="3" t="e">
        <f>+#REF!</f>
        <v>#REF!</v>
      </c>
    </row>
    <row r="37" spans="1:4" ht="12.75">
      <c r="A37" s="58"/>
      <c r="B37" s="2"/>
      <c r="C37" s="2" t="e">
        <f>+#REF!</f>
        <v>#REF!</v>
      </c>
      <c r="D37" s="3" t="e">
        <f>+#REF!</f>
        <v>#REF!</v>
      </c>
    </row>
    <row r="38" spans="1:4" ht="12.75">
      <c r="A38" s="58"/>
      <c r="B38" s="2"/>
      <c r="C38" s="2" t="e">
        <f>+#REF!</f>
        <v>#REF!</v>
      </c>
      <c r="D38" s="3" t="e">
        <f>+#REF!</f>
        <v>#REF!</v>
      </c>
    </row>
    <row r="39" spans="1:4" ht="12.75">
      <c r="A39" s="5"/>
      <c r="B39" s="6" t="s">
        <v>46</v>
      </c>
      <c r="C39" s="6" t="s">
        <v>47</v>
      </c>
      <c r="D39" s="7" t="e">
        <f>+#REF!</f>
        <v>#REF!</v>
      </c>
    </row>
    <row r="40" spans="1:4" ht="12.75">
      <c r="A40" s="5"/>
      <c r="B40" s="8"/>
      <c r="C40" s="8"/>
      <c r="D40" s="9"/>
    </row>
    <row r="41" spans="1:4" ht="12.75">
      <c r="A41" s="5"/>
      <c r="B41" s="8"/>
      <c r="C41" s="8"/>
      <c r="D41" s="9"/>
    </row>
    <row r="42" spans="1:4" ht="12.75">
      <c r="A42" s="5"/>
      <c r="B42" s="8"/>
      <c r="C42" s="8"/>
      <c r="D42" s="9"/>
    </row>
  </sheetData>
  <sheetProtection/>
  <mergeCells count="2">
    <mergeCell ref="A1:A11"/>
    <mergeCell ref="A28:A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showZeros="0" zoomScaleSheetLayoutView="100" zoomScalePageLayoutView="0" workbookViewId="0" topLeftCell="A22">
      <selection activeCell="AJ38" sqref="AJ38:AL38"/>
    </sheetView>
  </sheetViews>
  <sheetFormatPr defaultColWidth="11.421875" defaultRowHeight="12.75"/>
  <cols>
    <col min="1" max="1" width="3.28125" style="4" bestFit="1" customWidth="1"/>
    <col min="2" max="2" width="8.421875" style="4" customWidth="1"/>
    <col min="3" max="3" width="24.00390625" style="4" bestFit="1" customWidth="1"/>
    <col min="4" max="4" width="9.140625" style="10" bestFit="1" customWidth="1"/>
    <col min="5" max="16384" width="11.421875" style="4" customWidth="1"/>
  </cols>
  <sheetData>
    <row r="1" spans="1:4" ht="12.75" customHeight="1">
      <c r="A1" s="54" t="s">
        <v>21</v>
      </c>
      <c r="B1" s="1" t="s">
        <v>44</v>
      </c>
      <c r="C1" s="2" t="s">
        <v>7</v>
      </c>
      <c r="D1" s="3">
        <f>'[1]Protocolo para Directivos'!$AJ$35</f>
        <v>0</v>
      </c>
    </row>
    <row r="2" spans="1:4" ht="12.75">
      <c r="A2" s="55"/>
      <c r="B2" s="2"/>
      <c r="C2" s="2" t="s">
        <v>1</v>
      </c>
      <c r="D2" s="3">
        <f>'[1]Protocolo para Directivos'!$AJ$36</f>
        <v>0</v>
      </c>
    </row>
    <row r="3" spans="1:4" ht="12.75">
      <c r="A3" s="55"/>
      <c r="B3" s="2"/>
      <c r="C3" s="2" t="s">
        <v>10</v>
      </c>
      <c r="D3" s="3">
        <f>'[1]Protocolo para Directivos'!$AJ$37</f>
        <v>0</v>
      </c>
    </row>
    <row r="4" spans="1:4" ht="12.75">
      <c r="A4" s="55"/>
      <c r="B4" s="2"/>
      <c r="C4" s="2" t="s">
        <v>25</v>
      </c>
      <c r="D4" s="3">
        <f>'[1]Protocolo para Directivos'!$AJ$38</f>
        <v>0</v>
      </c>
    </row>
    <row r="5" spans="1:4" ht="12.75">
      <c r="A5" s="55"/>
      <c r="B5" s="2"/>
      <c r="C5" s="2" t="s">
        <v>2</v>
      </c>
      <c r="D5" s="3">
        <f>'[1]Protocolo para Directivos'!$AJ$39</f>
        <v>0</v>
      </c>
    </row>
    <row r="6" spans="1:4" ht="12.75">
      <c r="A6" s="55"/>
      <c r="B6" s="2"/>
      <c r="C6" s="2" t="s">
        <v>22</v>
      </c>
      <c r="D6" s="3">
        <f>'[1]Protocolo para Directivos'!$AJ$40</f>
        <v>0</v>
      </c>
    </row>
    <row r="7" spans="1:4" ht="12.75">
      <c r="A7" s="55"/>
      <c r="B7" s="2"/>
      <c r="C7" s="2" t="s">
        <v>4</v>
      </c>
      <c r="D7" s="3">
        <f>'[1]Protocolo para Directivos'!$AJ$41</f>
        <v>0</v>
      </c>
    </row>
    <row r="8" spans="1:4" ht="12.75">
      <c r="A8" s="55"/>
      <c r="B8" s="2"/>
      <c r="C8" s="2" t="s">
        <v>23</v>
      </c>
      <c r="D8" s="3">
        <f>'[1]Protocolo para Directivos'!$AJ$42</f>
        <v>0</v>
      </c>
    </row>
    <row r="9" spans="1:4" ht="12.75">
      <c r="A9" s="55"/>
      <c r="B9" s="1" t="s">
        <v>29</v>
      </c>
      <c r="C9" s="2">
        <f>'[1]Protocolo para Directivos'!$A$48</f>
        <v>0</v>
      </c>
      <c r="D9" s="3">
        <f>'[1]Protocolo para Directivos'!$AJ$48</f>
        <v>0</v>
      </c>
    </row>
    <row r="10" spans="1:4" ht="12.75">
      <c r="A10" s="55"/>
      <c r="B10" s="2"/>
      <c r="C10" s="2">
        <f>'[1]Protocolo para Directivos'!$A$49</f>
        <v>0</v>
      </c>
      <c r="D10" s="3">
        <f>'[1]Protocolo para Directivos'!$AJ$49</f>
        <v>0</v>
      </c>
    </row>
    <row r="11" spans="1:4" ht="12.75">
      <c r="A11" s="56"/>
      <c r="B11" s="2"/>
      <c r="C11" s="2">
        <f>'[1]Protocolo para Directivos'!$A$50</f>
        <v>0</v>
      </c>
      <c r="D11" s="3">
        <f>'[1]Protocolo para Directivos'!$AJ$50</f>
        <v>0</v>
      </c>
    </row>
    <row r="12" spans="1:4" ht="12.75">
      <c r="A12" s="5"/>
      <c r="B12" s="6" t="s">
        <v>46</v>
      </c>
      <c r="C12" s="6" t="s">
        <v>47</v>
      </c>
      <c r="D12" s="7" t="e">
        <f>'[1]Protocolo para Directivos'!$AJ$53</f>
        <v>#DIV/0!</v>
      </c>
    </row>
    <row r="13" spans="1:4" ht="12.75">
      <c r="A13" s="5"/>
      <c r="B13" s="8"/>
      <c r="C13" s="8"/>
      <c r="D13" s="9"/>
    </row>
    <row r="14" spans="1:4" ht="12.75">
      <c r="A14" s="5"/>
      <c r="B14" s="8"/>
      <c r="C14" s="8"/>
      <c r="D14" s="9"/>
    </row>
    <row r="15" spans="1:4" ht="12.75">
      <c r="A15" s="5"/>
      <c r="B15" s="8"/>
      <c r="C15" s="8"/>
      <c r="D15" s="9"/>
    </row>
    <row r="28" spans="1:4" ht="12.75" customHeight="1">
      <c r="A28" s="57" t="s">
        <v>24</v>
      </c>
      <c r="B28" s="1" t="s">
        <v>44</v>
      </c>
      <c r="C28" s="2" t="e">
        <f>+#REF!</f>
        <v>#REF!</v>
      </c>
      <c r="D28" s="3" t="e">
        <f>+#REF!</f>
        <v>#REF!</v>
      </c>
    </row>
    <row r="29" spans="1:4" ht="12.75">
      <c r="A29" s="58"/>
      <c r="B29" s="2"/>
      <c r="C29" s="2" t="e">
        <f>+#REF!</f>
        <v>#REF!</v>
      </c>
      <c r="D29" s="3" t="e">
        <f>+#REF!</f>
        <v>#REF!</v>
      </c>
    </row>
    <row r="30" spans="1:4" ht="12.75">
      <c r="A30" s="58"/>
      <c r="B30" s="2"/>
      <c r="C30" s="2" t="e">
        <f>+#REF!</f>
        <v>#REF!</v>
      </c>
      <c r="D30" s="3" t="e">
        <f>+#REF!</f>
        <v>#REF!</v>
      </c>
    </row>
    <row r="31" spans="1:4" ht="12.75">
      <c r="A31" s="58"/>
      <c r="B31" s="2"/>
      <c r="C31" s="2" t="e">
        <f>+#REF!</f>
        <v>#REF!</v>
      </c>
      <c r="D31" s="3" t="e">
        <f>+#REF!</f>
        <v>#REF!</v>
      </c>
    </row>
    <row r="32" spans="1:4" ht="12.75">
      <c r="A32" s="58"/>
      <c r="B32" s="2"/>
      <c r="C32" s="2" t="e">
        <f>+#REF!</f>
        <v>#REF!</v>
      </c>
      <c r="D32" s="3" t="e">
        <f>+#REF!</f>
        <v>#REF!</v>
      </c>
    </row>
    <row r="33" spans="1:4" ht="12.75">
      <c r="A33" s="58"/>
      <c r="B33" s="2"/>
      <c r="C33" s="2" t="e">
        <f>+#REF!</f>
        <v>#REF!</v>
      </c>
      <c r="D33" s="3" t="e">
        <f>+#REF!</f>
        <v>#REF!</v>
      </c>
    </row>
    <row r="34" spans="1:4" ht="12.75">
      <c r="A34" s="58"/>
      <c r="B34" s="2"/>
      <c r="C34" s="2" t="e">
        <f>+#REF!</f>
        <v>#REF!</v>
      </c>
      <c r="D34" s="3" t="e">
        <f>+#REF!</f>
        <v>#REF!</v>
      </c>
    </row>
    <row r="35" spans="1:4" ht="12.75">
      <c r="A35" s="58"/>
      <c r="B35" s="2"/>
      <c r="C35" s="2" t="e">
        <f>+#REF!</f>
        <v>#REF!</v>
      </c>
      <c r="D35" s="3" t="e">
        <f>+#REF!</f>
        <v>#REF!</v>
      </c>
    </row>
    <row r="36" spans="1:4" ht="12.75">
      <c r="A36" s="58"/>
      <c r="B36" s="1" t="s">
        <v>29</v>
      </c>
      <c r="C36" s="2" t="e">
        <f>+#REF!</f>
        <v>#REF!</v>
      </c>
      <c r="D36" s="3" t="e">
        <f>+#REF!</f>
        <v>#REF!</v>
      </c>
    </row>
    <row r="37" spans="1:4" ht="12.75">
      <c r="A37" s="58"/>
      <c r="B37" s="2"/>
      <c r="C37" s="2" t="e">
        <f>+#REF!</f>
        <v>#REF!</v>
      </c>
      <c r="D37" s="3" t="e">
        <f>+#REF!</f>
        <v>#REF!</v>
      </c>
    </row>
    <row r="38" spans="1:4" ht="12.75">
      <c r="A38" s="58"/>
      <c r="B38" s="2"/>
      <c r="C38" s="2" t="e">
        <f>+#REF!</f>
        <v>#REF!</v>
      </c>
      <c r="D38" s="3" t="e">
        <f>+#REF!</f>
        <v>#REF!</v>
      </c>
    </row>
    <row r="39" spans="1:4" ht="12.75">
      <c r="A39" s="5"/>
      <c r="B39" s="6" t="s">
        <v>46</v>
      </c>
      <c r="C39" s="6" t="s">
        <v>47</v>
      </c>
      <c r="D39" s="7" t="e">
        <f>+#REF!</f>
        <v>#REF!</v>
      </c>
    </row>
    <row r="40" spans="1:4" ht="12.75">
      <c r="A40" s="5"/>
      <c r="B40" s="8"/>
      <c r="C40" s="8"/>
      <c r="D40" s="9"/>
    </row>
    <row r="41" spans="1:4" ht="12.75">
      <c r="A41" s="5"/>
      <c r="B41" s="8"/>
      <c r="C41" s="8"/>
      <c r="D41" s="9"/>
    </row>
    <row r="42" spans="1:4" ht="12.75">
      <c r="A42" s="5"/>
      <c r="B42" s="8"/>
      <c r="C42" s="8"/>
      <c r="D42" s="9"/>
    </row>
  </sheetData>
  <sheetProtection/>
  <mergeCells count="2">
    <mergeCell ref="A1:A11"/>
    <mergeCell ref="A28:A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gbernal</dc:creator>
  <cp:keywords/>
  <dc:description/>
  <cp:lastModifiedBy>Windows User</cp:lastModifiedBy>
  <cp:lastPrinted>2008-07-08T21:03:29Z</cp:lastPrinted>
  <dcterms:created xsi:type="dcterms:W3CDTF">2007-07-09T22:09:26Z</dcterms:created>
  <dcterms:modified xsi:type="dcterms:W3CDTF">2015-11-02T18:06:39Z</dcterms:modified>
  <cp:category/>
  <cp:version/>
  <cp:contentType/>
  <cp:contentStatus/>
</cp:coreProperties>
</file>